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2385" windowWidth="14805" windowHeight="5730" tabRatio="770" activeTab="3"/>
  </bookViews>
  <sheets>
    <sheet name="21.04." sheetId="5" r:id="rId1"/>
    <sheet name="22.04." sheetId="6" r:id="rId2"/>
    <sheet name="23.04." sheetId="8" r:id="rId3"/>
    <sheet name="24.04." sheetId="9" r:id="rId4"/>
    <sheet name="25.04." sheetId="11" r:id="rId5"/>
    <sheet name="26.04." sheetId="12" r:id="rId6"/>
  </sheets>
  <definedNames>
    <definedName name="_xlnm._FilterDatabase" localSheetId="0" hidden="1">'21.04.'!$A$3:$AX$63</definedName>
    <definedName name="_xlnm.Print_Area" localSheetId="0">'21.04.'!$A$1:$J$59</definedName>
    <definedName name="_xlnm.Print_Area" localSheetId="1">'22.04.'!$A$1:$J$84</definedName>
    <definedName name="_xlnm.Print_Area" localSheetId="2">'23.04.'!$A$1:$J$73</definedName>
    <definedName name="_xlnm.Print_Area" localSheetId="3">'24.04.'!$A$1:$J$103</definedName>
    <definedName name="_xlnm.Print_Area" localSheetId="4">'25.04.'!$A$1:$J$34</definedName>
    <definedName name="_xlnm.Print_Area" localSheetId="5">'26.04.'!$A$1:$J$55</definedName>
  </definedNames>
  <calcPr calcId="145621"/>
</workbook>
</file>

<file path=xl/calcChain.xml><?xml version="1.0" encoding="utf-8"?>
<calcChain xmlns="http://schemas.openxmlformats.org/spreadsheetml/2006/main">
  <c r="H49" i="12" l="1"/>
  <c r="J47" i="12" l="1"/>
  <c r="H47" i="12"/>
  <c r="E47" i="12"/>
  <c r="J45" i="12"/>
  <c r="H45" i="12"/>
  <c r="J40" i="12"/>
  <c r="H40" i="12"/>
  <c r="E40" i="12"/>
  <c r="J37" i="12"/>
  <c r="H37" i="12"/>
  <c r="J32" i="12"/>
  <c r="H32" i="12"/>
  <c r="J26" i="12"/>
  <c r="H26" i="12"/>
  <c r="E26" i="12"/>
  <c r="J22" i="12"/>
  <c r="H22" i="12"/>
  <c r="E22" i="12"/>
  <c r="J16" i="12"/>
  <c r="H16" i="12"/>
  <c r="J11" i="12"/>
  <c r="H11" i="12"/>
  <c r="J9" i="12"/>
  <c r="H9" i="12"/>
  <c r="J7" i="12"/>
  <c r="H7" i="12"/>
  <c r="H48" i="12" l="1"/>
  <c r="E48" i="12"/>
  <c r="J48" i="12"/>
  <c r="E32" i="11" l="1"/>
  <c r="J31" i="11"/>
  <c r="J32" i="11" s="1"/>
  <c r="H31" i="11"/>
  <c r="H32" i="11" s="1"/>
  <c r="J102" i="9" l="1"/>
  <c r="H102" i="9"/>
  <c r="E102" i="9"/>
  <c r="J87" i="9"/>
  <c r="H87" i="9"/>
  <c r="E87" i="9"/>
  <c r="J53" i="9"/>
  <c r="H53" i="9"/>
  <c r="E53" i="9"/>
  <c r="H103" i="9" l="1"/>
  <c r="E103" i="9"/>
  <c r="J103" i="9"/>
  <c r="J70" i="8"/>
  <c r="H70" i="8"/>
  <c r="E70" i="8"/>
  <c r="E71" i="8" s="1"/>
  <c r="J39" i="8"/>
  <c r="H39" i="8"/>
  <c r="J71" i="8" l="1"/>
  <c r="H71" i="8"/>
  <c r="J83" i="6"/>
  <c r="H83" i="6"/>
  <c r="E83" i="6"/>
  <c r="J61" i="6"/>
  <c r="H61" i="6"/>
  <c r="E61" i="6"/>
  <c r="J52" i="6"/>
  <c r="H52" i="6"/>
  <c r="E52" i="6"/>
  <c r="E84" i="6" l="1"/>
  <c r="J84" i="6"/>
  <c r="H84" i="6"/>
  <c r="E59" i="5" l="1"/>
  <c r="J58" i="5"/>
  <c r="H58" i="5"/>
  <c r="J35" i="5"/>
  <c r="H35" i="5"/>
  <c r="H59" i="5" l="1"/>
  <c r="J59" i="5"/>
</calcChain>
</file>

<file path=xl/sharedStrings.xml><?xml version="1.0" encoding="utf-8"?>
<sst xmlns="http://schemas.openxmlformats.org/spreadsheetml/2006/main" count="761" uniqueCount="273">
  <si>
    <t>Адрес</t>
  </si>
  <si>
    <t>ИТОГО</t>
  </si>
  <si>
    <t>Сирень обыкновенная</t>
  </si>
  <si>
    <t>Карагана древовидная</t>
  </si>
  <si>
    <t>Рябина обыкновенная</t>
  </si>
  <si>
    <t>Жимолость татарская</t>
  </si>
  <si>
    <t>кизильник блестящий</t>
  </si>
  <si>
    <t>сирень обыкновенная</t>
  </si>
  <si>
    <t>Дуб красный</t>
  </si>
  <si>
    <t>Ясень обыкновенный</t>
  </si>
  <si>
    <t>Туя западная</t>
  </si>
  <si>
    <t>Порода деревьев</t>
  </si>
  <si>
    <t>Порода кустарников</t>
  </si>
  <si>
    <t>№</t>
  </si>
  <si>
    <t>Сирень венгерская</t>
  </si>
  <si>
    <t>липа мелколистная</t>
  </si>
  <si>
    <t>дерен белый</t>
  </si>
  <si>
    <t>сирень венгерская</t>
  </si>
  <si>
    <t>тополь белый</t>
  </si>
  <si>
    <t>Кол-во деревьев, шт.</t>
  </si>
  <si>
    <t>Кол-во кустар, шт.</t>
  </si>
  <si>
    <t>День посадки</t>
  </si>
  <si>
    <t>АО</t>
  </si>
  <si>
    <t>Район</t>
  </si>
  <si>
    <t>Яблоня Недзвецкого</t>
  </si>
  <si>
    <t>клен остролистный</t>
  </si>
  <si>
    <t>ВАО</t>
  </si>
  <si>
    <t>Новокосино</t>
  </si>
  <si>
    <t>Ул. Салтыковская д. 29 к 1-3</t>
  </si>
  <si>
    <t>береза пушистая</t>
  </si>
  <si>
    <t>ул. Н. Старостина д. 9</t>
  </si>
  <si>
    <t>липа крупнолистная</t>
  </si>
  <si>
    <t>ул. Новокосинская д 9 к 1, к 2</t>
  </si>
  <si>
    <t>ул. Новокосинская, д. 19</t>
  </si>
  <si>
    <t>снежноягодник белый</t>
  </si>
  <si>
    <t>Барбарис тунберга</t>
  </si>
  <si>
    <t>ул. Суздальская, д.20, к. 5</t>
  </si>
  <si>
    <t>ул. Суздальская, д.12 к. 1,2, д. 14 к. 1</t>
  </si>
  <si>
    <t>ул. Новокосинская, д 21</t>
  </si>
  <si>
    <t>ул. Суздальская, д. 6 к.2</t>
  </si>
  <si>
    <t>ул. Новокосинская, д.7</t>
  </si>
  <si>
    <t>ул. Городецкая, д.8, к. 1-3</t>
  </si>
  <si>
    <t>ул. Н.Старостина, д.13</t>
  </si>
  <si>
    <t>Салтыковская, д.5 к.2</t>
  </si>
  <si>
    <t>ул. Суздальская д. 18, к.6</t>
  </si>
  <si>
    <t>ул. Суздальская, д. 24 к. 1-3</t>
  </si>
  <si>
    <t>ул. Новокосинская д 20 к 1</t>
  </si>
  <si>
    <t>Измайловское шоссе, д 15</t>
  </si>
  <si>
    <t>роза морщинистая</t>
  </si>
  <si>
    <t>Буракова д 11</t>
  </si>
  <si>
    <t>Можжевельник казацкий</t>
  </si>
  <si>
    <t>ул. Борисовская, д 37</t>
  </si>
  <si>
    <t>ул. Мироновская д 40, д 44</t>
  </si>
  <si>
    <t>спирея вангутта</t>
  </si>
  <si>
    <t>ул. Щербаковская д 35</t>
  </si>
  <si>
    <t>ул.Щербаковская д 32/7</t>
  </si>
  <si>
    <t>береза повислая</t>
  </si>
  <si>
    <t>Измайловское шоссе, д 15 к 2</t>
  </si>
  <si>
    <t>каштан конский</t>
  </si>
  <si>
    <t>ул. Щербаковская д 5</t>
  </si>
  <si>
    <t>ул. Щербаковская д 9,д 11</t>
  </si>
  <si>
    <t>ул. Мироновская, д 10</t>
  </si>
  <si>
    <t>ул. Мироновская, д 18</t>
  </si>
  <si>
    <t>ул. Мироновская д 26, д28</t>
  </si>
  <si>
    <t>Окружной пр-д, д 11 к 7, д 12</t>
  </si>
  <si>
    <t>ул. Фортунотовская д 31\35</t>
  </si>
  <si>
    <t>ул. Уткина д 39; 40; 40а</t>
  </si>
  <si>
    <t>8 ул. Соколиной горы д 24, к1,2</t>
  </si>
  <si>
    <t>Окружной пр-д, д 34 к 3, д 4</t>
  </si>
  <si>
    <t>Соколиная гора</t>
  </si>
  <si>
    <t>ул. Лечебная д 17. 19, Окружной проезд д 13</t>
  </si>
  <si>
    <t>Итого по ВАО</t>
  </si>
  <si>
    <t>рябина обыкновенная</t>
  </si>
  <si>
    <t>туя западная</t>
  </si>
  <si>
    <t>Информация по посадке</t>
  </si>
  <si>
    <t>кол-во адресов</t>
  </si>
  <si>
    <t>Роза морщинистая</t>
  </si>
  <si>
    <t>калина обыкновенная</t>
  </si>
  <si>
    <t>Северное Измайлово</t>
  </si>
  <si>
    <t>Щелковский пр-д д 4</t>
  </si>
  <si>
    <t>3-я Парковая ул.д.63</t>
  </si>
  <si>
    <t>Щелковский проезд, д.2</t>
  </si>
  <si>
    <t>Никитинская д. 25 к1</t>
  </si>
  <si>
    <t>Никитинская д. 16 к1</t>
  </si>
  <si>
    <t>Никитинская д 16, к 2</t>
  </si>
  <si>
    <t>Облепиха крушинолистная</t>
  </si>
  <si>
    <t>3-я Парковая ул. Д. 63</t>
  </si>
  <si>
    <t>Береза пушистая</t>
  </si>
  <si>
    <t>Клен сахарный</t>
  </si>
  <si>
    <t>Черемуха обыкновенная</t>
  </si>
  <si>
    <t>3-я Парковая д.59</t>
  </si>
  <si>
    <t>Щелковский проезд д 4</t>
  </si>
  <si>
    <t>3-я Парковая д 50 к 1</t>
  </si>
  <si>
    <t>11-Парковая д. 44 к.4</t>
  </si>
  <si>
    <t>чубушник венечный</t>
  </si>
  <si>
    <t>черемуха обыкновенная</t>
  </si>
  <si>
    <t>Сиреневый бульвар, д.73, к.2</t>
  </si>
  <si>
    <t>Сиреневый бульвар, д.71, к.2</t>
  </si>
  <si>
    <t>Никитинская, д.25, к. 2</t>
  </si>
  <si>
    <t>Щелковский проезд д 15 к 2</t>
  </si>
  <si>
    <t>Сиреневый бульвар д 75/33</t>
  </si>
  <si>
    <t>15-я Парковая ул.д 47 к 3,4</t>
  </si>
  <si>
    <t>барбарис обыкновенный</t>
  </si>
  <si>
    <t>15-я Парковая ул.д 49</t>
  </si>
  <si>
    <t xml:space="preserve">Вишня войлочная </t>
  </si>
  <si>
    <t>13-Парковая д 28.к.2</t>
  </si>
  <si>
    <t>Восточный</t>
  </si>
  <si>
    <t>ул. 9 мая д 12,14, 14а (ДОРОГА)</t>
  </si>
  <si>
    <t>лох серебристый</t>
  </si>
  <si>
    <t>ул. 9 мая д.16а-24а</t>
  </si>
  <si>
    <t>Акулово, д 22</t>
  </si>
  <si>
    <t>ул. Главная, д.23</t>
  </si>
  <si>
    <t>ул. Главная д 16,18</t>
  </si>
  <si>
    <t>ул. Главная, д 22,24</t>
  </si>
  <si>
    <t>Восточное Измайлово</t>
  </si>
  <si>
    <t>ул.Ср.Первомайская д.48 к 1</t>
  </si>
  <si>
    <t>Орех маньчжурский</t>
  </si>
  <si>
    <t>15-я Парковая ул., д. 29 к.1</t>
  </si>
  <si>
    <t>карагана древовидная</t>
  </si>
  <si>
    <t>клен серебристый</t>
  </si>
  <si>
    <t>Сиреневый бульвар, д. 40 к. 2</t>
  </si>
  <si>
    <t>В.Первомайская ул., д.65 к.2</t>
  </si>
  <si>
    <t>Сиреневый бульвар, д.40 к.1</t>
  </si>
  <si>
    <t>клен татарский</t>
  </si>
  <si>
    <t>Измайловский бульвар, д.67 к.1</t>
  </si>
  <si>
    <t>15-я Парковая ул., д. 29 к.2</t>
  </si>
  <si>
    <t>ива белая</t>
  </si>
  <si>
    <t>вяз гладкий</t>
  </si>
  <si>
    <t>Богородское</t>
  </si>
  <si>
    <t>Алымов пер., д.13</t>
  </si>
  <si>
    <t>Открытое шоссе., д.6 к.13</t>
  </si>
  <si>
    <t>Открытое шоссе., д.6 к.10</t>
  </si>
  <si>
    <t>Погонный пр-д, д. 9</t>
  </si>
  <si>
    <t>Токарная ул. Д.12</t>
  </si>
  <si>
    <t>Ивантеевская ул. д 3 к2</t>
  </si>
  <si>
    <t>Ивантеевская ул. д 3 к5</t>
  </si>
  <si>
    <t>Ивантеевская ул. д 3 к1</t>
  </si>
  <si>
    <t>Ивантеевская ул., д.1 к 1</t>
  </si>
  <si>
    <t>Б-р М.Рокоссовского д.39 к.1</t>
  </si>
  <si>
    <t>Б-р М.Рокоссовского д.39/22</t>
  </si>
  <si>
    <t>Б-р М.Рокоссовского д.7, к.3</t>
  </si>
  <si>
    <t>Б-р М.Рокоссовского д.36/1</t>
  </si>
  <si>
    <t>Б-р М.Рокоссовского д.8, к. 3</t>
  </si>
  <si>
    <t>Б-р М.Рокоссовского д.8 к.2</t>
  </si>
  <si>
    <t>Б-р М.Рокоссовского д.8 к.1</t>
  </si>
  <si>
    <t>3-я Богатырская ул., д. 3</t>
  </si>
  <si>
    <t>Краснобогатырская ул., д.29</t>
  </si>
  <si>
    <t>Краснобогатырская ул., д.29 к 2</t>
  </si>
  <si>
    <t>Краснобогатырская ул, д.11</t>
  </si>
  <si>
    <t>Краснобогатырская ул., д.31 к 1</t>
  </si>
  <si>
    <t>Краснобогатырская ул., д.31 к 2</t>
  </si>
  <si>
    <t>Игральная ул., д.6, к.2</t>
  </si>
  <si>
    <t>Игральная ул., д.6, к.1</t>
  </si>
  <si>
    <t>Игральная ул., д.1 к. 1</t>
  </si>
  <si>
    <t>Игральная ул., д.10</t>
  </si>
  <si>
    <t>Игральная ул., д.4</t>
  </si>
  <si>
    <t>4-я гражданская ул., д. 36</t>
  </si>
  <si>
    <t>3-я гражданская ул., д. 58А</t>
  </si>
  <si>
    <t>3-я гражданская ул., д. 58</t>
  </si>
  <si>
    <t>3-я гражданская ул., д. 2</t>
  </si>
  <si>
    <t>проезд Подбельского, д. 14 к.3.</t>
  </si>
  <si>
    <t>Метрогородок</t>
  </si>
  <si>
    <t>Открытое шоссе, д 25к 7</t>
  </si>
  <si>
    <t>Открытое шоссе, д. 21, к 14</t>
  </si>
  <si>
    <t>Открытое шоссе, д 24 к .5Б</t>
  </si>
  <si>
    <t>Открытое шоссе, д 17,к.1</t>
  </si>
  <si>
    <t>Открытое шоссе, д 17, к 9</t>
  </si>
  <si>
    <t>спирея Вангутта</t>
  </si>
  <si>
    <t>ул. Николая Химушина,д 13, к 3</t>
  </si>
  <si>
    <t>ул. Николая Химушина д 19,к 2</t>
  </si>
  <si>
    <t>пузыреплодник калинолистный</t>
  </si>
  <si>
    <t>Открытое шоссе, д 28 к. 1</t>
  </si>
  <si>
    <t>Открытое шоссе, д 28 к. 11</t>
  </si>
  <si>
    <t>Открытое шоссе, д 27,к 8</t>
  </si>
  <si>
    <t>спирея средняя</t>
  </si>
  <si>
    <t>Ирга круглолистная</t>
  </si>
  <si>
    <t>Косино-Ухтомский</t>
  </si>
  <si>
    <t>ул. Лухмановская д 1</t>
  </si>
  <si>
    <t>ул. Святоозерская, д 11</t>
  </si>
  <si>
    <t>ул. Лухмановская, д. 17 к 1</t>
  </si>
  <si>
    <t>ул. Черное озеро, д 9</t>
  </si>
  <si>
    <t>Рудневка, д 2-4</t>
  </si>
  <si>
    <t>Рудневка д.16-18</t>
  </si>
  <si>
    <t>ул. Лухмановская, д 17</t>
  </si>
  <si>
    <t>Лухмановская, д 11</t>
  </si>
  <si>
    <t>Лухмановская, д 13</t>
  </si>
  <si>
    <t>Лухмпновская, д 15, к 1</t>
  </si>
  <si>
    <t>Лухмановская, д 15, к 2</t>
  </si>
  <si>
    <t>Лухмановская, д 15, к 3</t>
  </si>
  <si>
    <t>Святоозерская, д 3</t>
  </si>
  <si>
    <t>Святоозерская, д14</t>
  </si>
  <si>
    <t>Святоозерская, д 21</t>
  </si>
  <si>
    <t>Святоозерская, д 23</t>
  </si>
  <si>
    <t>Черное Озеро, д 2</t>
  </si>
  <si>
    <t>боярышник кроваво-красный</t>
  </si>
  <si>
    <t>ул. Лухмановская д 1 (вокруг детской площадки)</t>
  </si>
  <si>
    <t>Сокольники</t>
  </si>
  <si>
    <t>ул. Гастелло, д 6</t>
  </si>
  <si>
    <t>4-я Сокольническая д 3</t>
  </si>
  <si>
    <t>Маленковская ул. Д 12</t>
  </si>
  <si>
    <t>ул. Матросская Тишина, д 19 к 3</t>
  </si>
  <si>
    <t>ул.Стромынка д 15</t>
  </si>
  <si>
    <t>ул.Барболина, д 4</t>
  </si>
  <si>
    <t>ул. Жебрунова, д1</t>
  </si>
  <si>
    <t>1-я Боевская ул. д. 2/12</t>
  </si>
  <si>
    <t>Егерская ул. д. 5 к. 1,2</t>
  </si>
  <si>
    <t>Егерская ул. д. 10 д. 12</t>
  </si>
  <si>
    <t>Шумкина ул. д. 13</t>
  </si>
  <si>
    <t>Русаковская д 28</t>
  </si>
  <si>
    <t>2-я Боевская, д6</t>
  </si>
  <si>
    <t>ул, Колодезная, д 7, к 5</t>
  </si>
  <si>
    <t>клен приречный</t>
  </si>
  <si>
    <t>ул. Колодезная 7 к 4</t>
  </si>
  <si>
    <t>ул. Бабаевская д 1/8, д 3</t>
  </si>
  <si>
    <t>Новогиреево</t>
  </si>
  <si>
    <t>Утренняя ул.  Д 2</t>
  </si>
  <si>
    <t>Новогиреевская ул. Д 44/28</t>
  </si>
  <si>
    <t>ул. Перовская д. 46, к 3</t>
  </si>
  <si>
    <t>Новогиреевская ул. д.37</t>
  </si>
  <si>
    <t>Саперный пр-д, д.6, корп.2</t>
  </si>
  <si>
    <t>Федеративный проспект., д 44</t>
  </si>
  <si>
    <t>Кусковскаяул., д 23, к 3</t>
  </si>
  <si>
    <t>Мартеновская ул. Д29</t>
  </si>
  <si>
    <t>Свободный просп. Д 10 к 1</t>
  </si>
  <si>
    <t>Мартеновская ул. д 39, к 2</t>
  </si>
  <si>
    <t>Зеленый просп., д 83, к 3</t>
  </si>
  <si>
    <t>Напольный пр-д, д 6</t>
  </si>
  <si>
    <t>Саперный пр-д, д.9</t>
  </si>
  <si>
    <t>Вешняки</t>
  </si>
  <si>
    <t>ул. Вешняковская, д 6, к.4</t>
  </si>
  <si>
    <t>ул. Вешняковская, д 12, к.3</t>
  </si>
  <si>
    <t>ул. Вешняковская, д 6, к. 3</t>
  </si>
  <si>
    <t>ул. Вешняковская, д. 9 к. 1,2</t>
  </si>
  <si>
    <t>ул. Старый Гай, д 1 корп.1</t>
  </si>
  <si>
    <t>ул. Реутовская, д 8 к 3</t>
  </si>
  <si>
    <t>ул. Вешняковская, д 19</t>
  </si>
  <si>
    <t>ул. Старый Гай, д. 10</t>
  </si>
  <si>
    <t>ул. Кетчерская, д 10</t>
  </si>
  <si>
    <t>ул. Вешняковская, д 15 к.1</t>
  </si>
  <si>
    <t>ул. Красный Казнец, д 3, к 7</t>
  </si>
  <si>
    <t>аллея 1-ой Маевки, д11, д13</t>
  </si>
  <si>
    <t xml:space="preserve">ул. Вешняковская, д 41. к 1.2  </t>
  </si>
  <si>
    <t>Щелковское ш. д.26 к1</t>
  </si>
  <si>
    <t>Щелковское шоссе д.26 к2</t>
  </si>
  <si>
    <t>Щелковское ш. д.26 к3</t>
  </si>
  <si>
    <t>Гольяново</t>
  </si>
  <si>
    <t>ул. Красноярская улица, 9</t>
  </si>
  <si>
    <t>ул. Главная, д.7</t>
  </si>
  <si>
    <t>11-я Парковая ул., д.10</t>
  </si>
  <si>
    <t>Открытое шоссе, д 26, к 9</t>
  </si>
  <si>
    <t>Открытое шоссе. д 21, к 5</t>
  </si>
  <si>
    <t>Святоозерская, д11-15</t>
  </si>
  <si>
    <t>Преображенское</t>
  </si>
  <si>
    <t>ул. Черкизовская д. 22 к. 2</t>
  </si>
  <si>
    <t>ул. Богородский Вал д. 6 к.2</t>
  </si>
  <si>
    <t>ул. Знаменская д.35</t>
  </si>
  <si>
    <t>клен красный</t>
  </si>
  <si>
    <t>ул. Просторная д.12 к.1,2</t>
  </si>
  <si>
    <t>ул. Халтуринская д.15</t>
  </si>
  <si>
    <t>Ивановское</t>
  </si>
  <si>
    <t>ул. Сталеваров д. 10 к.2</t>
  </si>
  <si>
    <t>Свободный пр. д. 11 к.3</t>
  </si>
  <si>
    <t>ул. Барболина д 8</t>
  </si>
  <si>
    <t>ул. Барболина, д 6</t>
  </si>
  <si>
    <t>Перово</t>
  </si>
  <si>
    <t>ул. 1-ая Владимирская, д.19/1</t>
  </si>
  <si>
    <t>ул. Новогиреевская, д.25</t>
  </si>
  <si>
    <t>ул. Перовская д. 39, к 3</t>
  </si>
  <si>
    <t>ул. Плеханова, д. 35</t>
  </si>
  <si>
    <t xml:space="preserve">ИТОГО </t>
  </si>
  <si>
    <t>Мартеновская ул. Д 27</t>
  </si>
  <si>
    <t>- участие МГРО Партии "ЕДИНАЯ РОССИЯ"</t>
  </si>
  <si>
    <t>- участие МГРО Партии "ЕДИНАЯ РОССИЯ" и Молодая Гвардия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</si>
</sst>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58">
    <xf numFmtId="0" fontId="0" fillId="0" borderId="0"/>
    <xf numFmtId="0" fontId="8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15">
    <xf numFmtId="0" fontId="0" fillId="0" borderId="0" xfId="0"/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3" fontId="13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3" fontId="10" fillId="3" borderId="1" xfId="0" applyNumberFormat="1" applyFont="1" applyFill="1" applyBorder="1" applyAlignment="1">
      <alignment horizontal="center" vertical="center" wrapText="1"/>
    </xf>
    <xf numFmtId="3" fontId="10" fillId="3" borderId="1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3" fontId="12" fillId="2" borderId="1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3" fontId="14" fillId="0" borderId="0" xfId="0" applyNumberFormat="1" applyFont="1" applyFill="1" applyBorder="1" applyAlignment="1">
      <alignment horizontal="center" vertical="center" wrapText="1"/>
    </xf>
    <xf numFmtId="3" fontId="11" fillId="0" borderId="0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/>
    </xf>
    <xf numFmtId="3" fontId="13" fillId="4" borderId="1" xfId="0" applyNumberFormat="1" applyFont="1" applyFill="1" applyBorder="1" applyAlignment="1">
      <alignment horizontal="center" vertical="center" wrapText="1"/>
    </xf>
    <xf numFmtId="0" fontId="10" fillId="4" borderId="0" xfId="0" applyFont="1" applyFill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3" fontId="12" fillId="4" borderId="1" xfId="0" applyNumberFormat="1" applyFont="1" applyFill="1" applyBorder="1" applyAlignment="1">
      <alignment horizontal="center" vertical="center" wrapText="1"/>
    </xf>
    <xf numFmtId="3" fontId="12" fillId="2" borderId="1" xfId="0" applyNumberFormat="1" applyFont="1" applyFill="1" applyBorder="1" applyAlignment="1">
      <alignment horizontal="center" vertical="center"/>
    </xf>
    <xf numFmtId="3" fontId="10" fillId="0" borderId="0" xfId="0" applyNumberFormat="1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3" fontId="12" fillId="4" borderId="1" xfId="0" applyNumberFormat="1" applyFont="1" applyFill="1" applyBorder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3" fontId="10" fillId="3" borderId="1" xfId="0" applyNumberFormat="1" applyFont="1" applyFill="1" applyBorder="1" applyAlignment="1">
      <alignment horizontal="center" vertical="center" wrapText="1"/>
    </xf>
    <xf numFmtId="3" fontId="10" fillId="3" borderId="1" xfId="0" applyNumberFormat="1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0" fillId="4" borderId="0" xfId="0" applyFont="1" applyFill="1" applyAlignment="1">
      <alignment horizontal="center" vertical="center"/>
    </xf>
    <xf numFmtId="3" fontId="12" fillId="0" borderId="0" xfId="0" applyNumberFormat="1" applyFont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3" fontId="10" fillId="3" borderId="1" xfId="0" applyNumberFormat="1" applyFont="1" applyFill="1" applyBorder="1" applyAlignment="1">
      <alignment horizontal="center" vertical="center" wrapText="1"/>
    </xf>
    <xf numFmtId="3" fontId="10" fillId="3" borderId="1" xfId="0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3" fontId="10" fillId="3" borderId="1" xfId="0" applyNumberFormat="1" applyFont="1" applyFill="1" applyBorder="1" applyAlignment="1">
      <alignment horizontal="center" vertical="center" wrapText="1"/>
    </xf>
    <xf numFmtId="3" fontId="10" fillId="3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3" fontId="10" fillId="5" borderId="1" xfId="0" applyNumberFormat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3" fontId="13" fillId="0" borderId="1" xfId="0" applyNumberFormat="1" applyFont="1" applyFill="1" applyBorder="1" applyAlignment="1">
      <alignment horizontal="center" vertical="center" wrapText="1"/>
    </xf>
    <xf numFmtId="0" fontId="12" fillId="4" borderId="0" xfId="0" applyFont="1" applyFill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3" fontId="10" fillId="3" borderId="1" xfId="0" applyNumberFormat="1" applyFont="1" applyFill="1" applyBorder="1" applyAlignment="1">
      <alignment horizontal="center" vertical="center" wrapText="1"/>
    </xf>
    <xf numFmtId="3" fontId="10" fillId="3" borderId="1" xfId="0" applyNumberFormat="1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/>
    </xf>
    <xf numFmtId="3" fontId="10" fillId="6" borderId="1" xfId="0" applyNumberFormat="1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/>
    </xf>
    <xf numFmtId="0" fontId="12" fillId="6" borderId="0" xfId="0" applyFont="1" applyFill="1" applyAlignment="1">
      <alignment horizontal="center" vertical="center"/>
    </xf>
    <xf numFmtId="3" fontId="10" fillId="6" borderId="1" xfId="0" applyNumberFormat="1" applyFont="1" applyFill="1" applyBorder="1" applyAlignment="1">
      <alignment horizontal="center" vertical="center"/>
    </xf>
    <xf numFmtId="3" fontId="10" fillId="7" borderId="1" xfId="0" applyNumberFormat="1" applyFont="1" applyFill="1" applyBorder="1" applyAlignment="1">
      <alignment horizontal="center" vertical="center"/>
    </xf>
    <xf numFmtId="14" fontId="15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3" fontId="10" fillId="3" borderId="1" xfId="0" applyNumberFormat="1" applyFont="1" applyFill="1" applyBorder="1" applyAlignment="1">
      <alignment horizontal="center" vertical="center" wrapText="1"/>
    </xf>
    <xf numFmtId="3" fontId="10" fillId="3" borderId="1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/>
    </xf>
    <xf numFmtId="3" fontId="10" fillId="5" borderId="1" xfId="0" applyNumberFormat="1" applyFont="1" applyFill="1" applyBorder="1" applyAlignment="1">
      <alignment horizontal="center" vertical="center"/>
    </xf>
    <xf numFmtId="3" fontId="10" fillId="5" borderId="1" xfId="0" applyNumberFormat="1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2" fillId="6" borderId="5" xfId="0" applyFont="1" applyFill="1" applyBorder="1" applyAlignment="1">
      <alignment horizontal="center" vertical="center"/>
    </xf>
    <xf numFmtId="0" fontId="12" fillId="6" borderId="6" xfId="0" applyFont="1" applyFill="1" applyBorder="1" applyAlignment="1">
      <alignment horizontal="center" vertical="center"/>
    </xf>
    <xf numFmtId="0" fontId="12" fillId="6" borderId="7" xfId="0" applyFont="1" applyFill="1" applyBorder="1" applyAlignment="1">
      <alignment horizontal="center" vertical="center"/>
    </xf>
    <xf numFmtId="0" fontId="12" fillId="6" borderId="8" xfId="0" applyFont="1" applyFill="1" applyBorder="1" applyAlignment="1">
      <alignment horizontal="center" vertical="center"/>
    </xf>
    <xf numFmtId="0" fontId="12" fillId="7" borderId="5" xfId="0" applyFont="1" applyFill="1" applyBorder="1" applyAlignment="1">
      <alignment horizontal="center" vertical="center"/>
    </xf>
    <xf numFmtId="0" fontId="12" fillId="7" borderId="7" xfId="0" applyFont="1" applyFill="1" applyBorder="1" applyAlignment="1">
      <alignment horizontal="center" vertical="center"/>
    </xf>
    <xf numFmtId="49" fontId="12" fillId="0" borderId="9" xfId="0" applyNumberFormat="1" applyFont="1" applyBorder="1" applyAlignment="1">
      <alignment horizontal="left" vertical="center"/>
    </xf>
    <xf numFmtId="49" fontId="12" fillId="0" borderId="0" xfId="0" applyNumberFormat="1" applyFont="1" applyAlignment="1">
      <alignment horizontal="left" vertical="center"/>
    </xf>
    <xf numFmtId="3" fontId="10" fillId="6" borderId="1" xfId="0" applyNumberFormat="1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/>
    </xf>
    <xf numFmtId="3" fontId="10" fillId="6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</cellXfs>
  <cellStyles count="58">
    <cellStyle name="Обычный" xfId="0" builtinId="0"/>
    <cellStyle name="Обычный 2" xfId="1"/>
    <cellStyle name="Обычный 2 2" xfId="2"/>
    <cellStyle name="Обычный 2 2 2" xfId="4"/>
    <cellStyle name="Обычный 2 2 2 2" xfId="12"/>
    <cellStyle name="Обычный 2 2 2 2 2" xfId="20"/>
    <cellStyle name="Обычный 2 2 2 2 2 2" xfId="29"/>
    <cellStyle name="Обычный 2 2 2 2 2 3" xfId="49"/>
    <cellStyle name="Обычный 2 2 2 2 3" xfId="28"/>
    <cellStyle name="Обычный 2 2 2 2 3 2" xfId="57"/>
    <cellStyle name="Обычный 2 2 2 2 4" xfId="41"/>
    <cellStyle name="Обычный 2 2 2 3" xfId="8"/>
    <cellStyle name="Обычный 2 2 2 3 2" xfId="37"/>
    <cellStyle name="Обычный 2 2 2 4" xfId="16"/>
    <cellStyle name="Обычный 2 2 2 4 2" xfId="45"/>
    <cellStyle name="Обычный 2 2 2 5" xfId="24"/>
    <cellStyle name="Обычный 2 2 2 5 2" xfId="53"/>
    <cellStyle name="Обычный 2 2 2 6" xfId="33"/>
    <cellStyle name="Обычный 2 2 3" xfId="10"/>
    <cellStyle name="Обычный 2 2 3 2" xfId="18"/>
    <cellStyle name="Обычный 2 2 3 2 2" xfId="47"/>
    <cellStyle name="Обычный 2 2 3 3" xfId="26"/>
    <cellStyle name="Обычный 2 2 3 3 2" xfId="55"/>
    <cellStyle name="Обычный 2 2 3 4" xfId="39"/>
    <cellStyle name="Обычный 2 2 4" xfId="6"/>
    <cellStyle name="Обычный 2 2 4 2" xfId="35"/>
    <cellStyle name="Обычный 2 2 5" xfId="14"/>
    <cellStyle name="Обычный 2 2 5 2" xfId="43"/>
    <cellStyle name="Обычный 2 2 6" xfId="22"/>
    <cellStyle name="Обычный 2 2 6 2" xfId="51"/>
    <cellStyle name="Обычный 2 2 7" xfId="31"/>
    <cellStyle name="Обычный 2 3" xfId="3"/>
    <cellStyle name="Обычный 2 3 2" xfId="11"/>
    <cellStyle name="Обычный 2 3 2 2" xfId="19"/>
    <cellStyle name="Обычный 2 3 2 2 2" xfId="48"/>
    <cellStyle name="Обычный 2 3 2 3" xfId="27"/>
    <cellStyle name="Обычный 2 3 2 3 2" xfId="56"/>
    <cellStyle name="Обычный 2 3 2 4" xfId="40"/>
    <cellStyle name="Обычный 2 3 3" xfId="7"/>
    <cellStyle name="Обычный 2 3 3 2" xfId="36"/>
    <cellStyle name="Обычный 2 3 4" xfId="15"/>
    <cellStyle name="Обычный 2 3 4 2" xfId="44"/>
    <cellStyle name="Обычный 2 3 5" xfId="23"/>
    <cellStyle name="Обычный 2 3 5 2" xfId="52"/>
    <cellStyle name="Обычный 2 3 6" xfId="32"/>
    <cellStyle name="Обычный 2 4" xfId="9"/>
    <cellStyle name="Обычный 2 4 2" xfId="17"/>
    <cellStyle name="Обычный 2 4 2 2" xfId="46"/>
    <cellStyle name="Обычный 2 4 3" xfId="25"/>
    <cellStyle name="Обычный 2 4 3 2" xfId="54"/>
    <cellStyle name="Обычный 2 4 4" xfId="38"/>
    <cellStyle name="Обычный 2 5" xfId="5"/>
    <cellStyle name="Обычный 2 5 2" xfId="34"/>
    <cellStyle name="Обычный 2 6" xfId="13"/>
    <cellStyle name="Обычный 2 6 2" xfId="42"/>
    <cellStyle name="Обычный 2 7" xfId="21"/>
    <cellStyle name="Обычный 2 7 2" xfId="50"/>
    <cellStyle name="Обычный 2 8" xfId="3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view="pageBreakPreview" topLeftCell="B15" zoomScale="70" zoomScaleNormal="80" zoomScaleSheetLayoutView="70" workbookViewId="0">
      <selection activeCell="I29" sqref="I29"/>
    </sheetView>
  </sheetViews>
  <sheetFormatPr defaultRowHeight="15.75" x14ac:dyDescent="0.25"/>
  <cols>
    <col min="1" max="1" width="6.42578125" style="1" hidden="1" customWidth="1"/>
    <col min="2" max="2" width="10.28515625" style="3" customWidth="1"/>
    <col min="3" max="3" width="9.5703125" style="3" customWidth="1"/>
    <col min="4" max="4" width="13.85546875" style="3" customWidth="1"/>
    <col min="5" max="5" width="11.5703125" style="3" customWidth="1"/>
    <col min="6" max="6" width="35.7109375" style="1" customWidth="1"/>
    <col min="7" max="7" width="27.7109375" style="1" customWidth="1"/>
    <col min="8" max="8" width="12.28515625" style="4" customWidth="1"/>
    <col min="9" max="9" width="27.7109375" style="1" customWidth="1"/>
    <col min="10" max="10" width="10.7109375" style="4" customWidth="1"/>
    <col min="11" max="16384" width="9.140625" style="1"/>
  </cols>
  <sheetData>
    <row r="1" spans="1:10" s="6" customFormat="1" ht="18.75" x14ac:dyDescent="0.25">
      <c r="B1" s="86">
        <v>41750</v>
      </c>
      <c r="C1" s="87"/>
      <c r="D1" s="87"/>
      <c r="E1" s="87"/>
      <c r="F1" s="87"/>
      <c r="G1" s="87"/>
      <c r="H1" s="87"/>
      <c r="I1" s="87"/>
      <c r="J1" s="87"/>
    </row>
    <row r="2" spans="1:10" s="8" customFormat="1" ht="15.75" customHeight="1" x14ac:dyDescent="0.25">
      <c r="A2" s="89" t="s">
        <v>74</v>
      </c>
      <c r="B2" s="89"/>
      <c r="C2" s="89"/>
      <c r="D2" s="89"/>
      <c r="E2" s="89"/>
      <c r="F2" s="89"/>
      <c r="G2" s="89"/>
      <c r="H2" s="89"/>
      <c r="I2" s="89"/>
      <c r="J2" s="89"/>
    </row>
    <row r="3" spans="1:10" s="8" customFormat="1" ht="47.25" x14ac:dyDescent="0.25">
      <c r="A3" s="24" t="s">
        <v>13</v>
      </c>
      <c r="B3" s="24" t="s">
        <v>21</v>
      </c>
      <c r="C3" s="24" t="s">
        <v>22</v>
      </c>
      <c r="D3" s="24" t="s">
        <v>23</v>
      </c>
      <c r="E3" s="24" t="s">
        <v>75</v>
      </c>
      <c r="F3" s="24" t="s">
        <v>0</v>
      </c>
      <c r="G3" s="24" t="s">
        <v>11</v>
      </c>
      <c r="H3" s="7" t="s">
        <v>19</v>
      </c>
      <c r="I3" s="24" t="s">
        <v>12</v>
      </c>
      <c r="J3" s="7" t="s">
        <v>20</v>
      </c>
    </row>
    <row r="4" spans="1:10" s="2" customFormat="1" ht="15.75" customHeight="1" x14ac:dyDescent="0.25">
      <c r="A4" s="24"/>
      <c r="B4" s="90"/>
      <c r="C4" s="91" t="s">
        <v>26</v>
      </c>
      <c r="D4" s="91" t="s">
        <v>27</v>
      </c>
      <c r="E4" s="22">
        <v>1</v>
      </c>
      <c r="F4" s="22" t="s">
        <v>28</v>
      </c>
      <c r="G4" s="22" t="s">
        <v>29</v>
      </c>
      <c r="H4" s="10">
        <v>6</v>
      </c>
      <c r="I4" s="22"/>
      <c r="J4" s="10"/>
    </row>
    <row r="5" spans="1:10" s="2" customFormat="1" x14ac:dyDescent="0.25">
      <c r="A5" s="24"/>
      <c r="B5" s="90"/>
      <c r="C5" s="90"/>
      <c r="D5" s="90"/>
      <c r="E5" s="22">
        <v>2</v>
      </c>
      <c r="F5" s="22" t="s">
        <v>30</v>
      </c>
      <c r="G5" s="23" t="s">
        <v>31</v>
      </c>
      <c r="H5" s="10">
        <v>12</v>
      </c>
      <c r="I5" s="22"/>
      <c r="J5" s="10"/>
    </row>
    <row r="6" spans="1:10" s="2" customFormat="1" x14ac:dyDescent="0.25">
      <c r="A6" s="24"/>
      <c r="B6" s="90"/>
      <c r="C6" s="90"/>
      <c r="D6" s="90"/>
      <c r="E6" s="22">
        <v>3</v>
      </c>
      <c r="F6" s="22" t="s">
        <v>32</v>
      </c>
      <c r="G6" s="22" t="s">
        <v>31</v>
      </c>
      <c r="H6" s="10">
        <v>20</v>
      </c>
      <c r="I6" s="22"/>
      <c r="J6" s="10"/>
    </row>
    <row r="7" spans="1:10" s="2" customFormat="1" x14ac:dyDescent="0.25">
      <c r="A7" s="24"/>
      <c r="B7" s="90"/>
      <c r="C7" s="90"/>
      <c r="D7" s="90"/>
      <c r="E7" s="88">
        <v>4</v>
      </c>
      <c r="F7" s="88" t="s">
        <v>33</v>
      </c>
      <c r="G7" s="22"/>
      <c r="H7" s="10"/>
      <c r="I7" s="22" t="s">
        <v>34</v>
      </c>
      <c r="J7" s="10">
        <v>100</v>
      </c>
    </row>
    <row r="8" spans="1:10" s="2" customFormat="1" x14ac:dyDescent="0.25">
      <c r="A8" s="24"/>
      <c r="B8" s="90"/>
      <c r="C8" s="90"/>
      <c r="D8" s="90"/>
      <c r="E8" s="88"/>
      <c r="F8" s="88"/>
      <c r="G8" s="22"/>
      <c r="H8" s="10"/>
      <c r="I8" s="22" t="s">
        <v>35</v>
      </c>
      <c r="J8" s="10">
        <v>100</v>
      </c>
    </row>
    <row r="9" spans="1:10" s="2" customFormat="1" x14ac:dyDescent="0.25">
      <c r="A9" s="24"/>
      <c r="B9" s="90"/>
      <c r="C9" s="90"/>
      <c r="D9" s="90"/>
      <c r="E9" s="88"/>
      <c r="F9" s="88"/>
      <c r="G9" s="22"/>
      <c r="H9" s="10"/>
      <c r="I9" s="22" t="s">
        <v>6</v>
      </c>
      <c r="J9" s="10">
        <v>100</v>
      </c>
    </row>
    <row r="10" spans="1:10" s="2" customFormat="1" x14ac:dyDescent="0.25">
      <c r="A10" s="24"/>
      <c r="B10" s="90"/>
      <c r="C10" s="90"/>
      <c r="D10" s="90"/>
      <c r="E10" s="88"/>
      <c r="F10" s="88"/>
      <c r="G10" s="22"/>
      <c r="H10" s="10"/>
      <c r="I10" s="22" t="s">
        <v>3</v>
      </c>
      <c r="J10" s="10">
        <v>50</v>
      </c>
    </row>
    <row r="11" spans="1:10" s="2" customFormat="1" x14ac:dyDescent="0.25">
      <c r="A11" s="24"/>
      <c r="B11" s="90"/>
      <c r="C11" s="90"/>
      <c r="D11" s="90"/>
      <c r="E11" s="88">
        <v>5</v>
      </c>
      <c r="F11" s="88" t="s">
        <v>36</v>
      </c>
      <c r="G11" s="22"/>
      <c r="H11" s="10"/>
      <c r="I11" s="22" t="s">
        <v>6</v>
      </c>
      <c r="J11" s="10">
        <v>25</v>
      </c>
    </row>
    <row r="12" spans="1:10" s="2" customFormat="1" x14ac:dyDescent="0.25">
      <c r="A12" s="24"/>
      <c r="B12" s="90"/>
      <c r="C12" s="90"/>
      <c r="D12" s="90"/>
      <c r="E12" s="88"/>
      <c r="F12" s="88"/>
      <c r="G12" s="22"/>
      <c r="H12" s="10"/>
      <c r="I12" s="22" t="s">
        <v>35</v>
      </c>
      <c r="J12" s="10">
        <v>25</v>
      </c>
    </row>
    <row r="13" spans="1:10" s="2" customFormat="1" x14ac:dyDescent="0.25">
      <c r="A13" s="24"/>
      <c r="B13" s="90"/>
      <c r="C13" s="90"/>
      <c r="D13" s="90"/>
      <c r="E13" s="88">
        <v>6</v>
      </c>
      <c r="F13" s="88" t="s">
        <v>37</v>
      </c>
      <c r="G13" s="22"/>
      <c r="H13" s="10"/>
      <c r="I13" s="22" t="s">
        <v>34</v>
      </c>
      <c r="J13" s="10">
        <v>50</v>
      </c>
    </row>
    <row r="14" spans="1:10" s="2" customFormat="1" x14ac:dyDescent="0.25">
      <c r="A14" s="24"/>
      <c r="B14" s="90"/>
      <c r="C14" s="90"/>
      <c r="D14" s="90"/>
      <c r="E14" s="88"/>
      <c r="F14" s="88"/>
      <c r="G14" s="22"/>
      <c r="H14" s="10"/>
      <c r="I14" s="22" t="s">
        <v>35</v>
      </c>
      <c r="J14" s="10">
        <v>100</v>
      </c>
    </row>
    <row r="15" spans="1:10" s="2" customFormat="1" x14ac:dyDescent="0.25">
      <c r="A15" s="24"/>
      <c r="B15" s="90"/>
      <c r="C15" s="90"/>
      <c r="D15" s="90"/>
      <c r="E15" s="88"/>
      <c r="F15" s="88"/>
      <c r="G15" s="22"/>
      <c r="H15" s="10"/>
      <c r="I15" s="22" t="s">
        <v>6</v>
      </c>
      <c r="J15" s="10">
        <v>50</v>
      </c>
    </row>
    <row r="16" spans="1:10" s="2" customFormat="1" x14ac:dyDescent="0.25">
      <c r="A16" s="24"/>
      <c r="B16" s="90"/>
      <c r="C16" s="90"/>
      <c r="D16" s="90"/>
      <c r="E16" s="88"/>
      <c r="F16" s="88"/>
      <c r="G16" s="22"/>
      <c r="H16" s="10"/>
      <c r="I16" s="22" t="s">
        <v>3</v>
      </c>
      <c r="J16" s="10">
        <v>15</v>
      </c>
    </row>
    <row r="17" spans="1:10" s="2" customFormat="1" x14ac:dyDescent="0.25">
      <c r="A17" s="24"/>
      <c r="B17" s="90"/>
      <c r="C17" s="90"/>
      <c r="D17" s="90"/>
      <c r="E17" s="88">
        <v>7</v>
      </c>
      <c r="F17" s="88" t="s">
        <v>38</v>
      </c>
      <c r="G17" s="22"/>
      <c r="H17" s="10"/>
      <c r="I17" s="22" t="s">
        <v>35</v>
      </c>
      <c r="J17" s="10">
        <v>100</v>
      </c>
    </row>
    <row r="18" spans="1:10" s="2" customFormat="1" x14ac:dyDescent="0.25">
      <c r="A18" s="24"/>
      <c r="B18" s="90"/>
      <c r="C18" s="90"/>
      <c r="D18" s="90"/>
      <c r="E18" s="88"/>
      <c r="F18" s="88"/>
      <c r="G18" s="22"/>
      <c r="H18" s="10"/>
      <c r="I18" s="22" t="s">
        <v>6</v>
      </c>
      <c r="J18" s="10">
        <v>100</v>
      </c>
    </row>
    <row r="19" spans="1:10" s="2" customFormat="1" x14ac:dyDescent="0.25">
      <c r="A19" s="24"/>
      <c r="B19" s="90"/>
      <c r="C19" s="90"/>
      <c r="D19" s="90"/>
      <c r="E19" s="88">
        <v>8</v>
      </c>
      <c r="F19" s="88" t="s">
        <v>39</v>
      </c>
      <c r="G19" s="22"/>
      <c r="H19" s="10"/>
      <c r="I19" s="22" t="s">
        <v>35</v>
      </c>
      <c r="J19" s="10">
        <v>100</v>
      </c>
    </row>
    <row r="20" spans="1:10" s="2" customFormat="1" x14ac:dyDescent="0.25">
      <c r="A20" s="24"/>
      <c r="B20" s="90"/>
      <c r="C20" s="90"/>
      <c r="D20" s="90"/>
      <c r="E20" s="88"/>
      <c r="F20" s="88"/>
      <c r="G20" s="22"/>
      <c r="H20" s="10"/>
      <c r="I20" s="22" t="s">
        <v>3</v>
      </c>
      <c r="J20" s="10">
        <v>50</v>
      </c>
    </row>
    <row r="21" spans="1:10" s="2" customFormat="1" x14ac:dyDescent="0.25">
      <c r="A21" s="24"/>
      <c r="B21" s="90"/>
      <c r="C21" s="90"/>
      <c r="D21" s="90"/>
      <c r="E21" s="88">
        <v>9</v>
      </c>
      <c r="F21" s="88" t="s">
        <v>40</v>
      </c>
      <c r="G21" s="22"/>
      <c r="H21" s="10"/>
      <c r="I21" s="22" t="s">
        <v>34</v>
      </c>
      <c r="J21" s="10">
        <v>100</v>
      </c>
    </row>
    <row r="22" spans="1:10" s="2" customFormat="1" x14ac:dyDescent="0.25">
      <c r="A22" s="24"/>
      <c r="B22" s="90"/>
      <c r="C22" s="90"/>
      <c r="D22" s="90"/>
      <c r="E22" s="88"/>
      <c r="F22" s="88"/>
      <c r="G22" s="22"/>
      <c r="H22" s="10"/>
      <c r="I22" s="22" t="s">
        <v>35</v>
      </c>
      <c r="J22" s="10">
        <v>100</v>
      </c>
    </row>
    <row r="23" spans="1:10" s="2" customFormat="1" x14ac:dyDescent="0.25">
      <c r="A23" s="24"/>
      <c r="B23" s="90"/>
      <c r="C23" s="90"/>
      <c r="D23" s="90"/>
      <c r="E23" s="22">
        <v>10</v>
      </c>
      <c r="F23" s="22" t="s">
        <v>41</v>
      </c>
      <c r="G23" s="22" t="s">
        <v>18</v>
      </c>
      <c r="H23" s="10">
        <v>10</v>
      </c>
      <c r="I23" s="22" t="s">
        <v>35</v>
      </c>
      <c r="J23" s="10">
        <v>120</v>
      </c>
    </row>
    <row r="24" spans="1:10" s="2" customFormat="1" x14ac:dyDescent="0.25">
      <c r="A24" s="24"/>
      <c r="B24" s="90"/>
      <c r="C24" s="90"/>
      <c r="D24" s="90"/>
      <c r="E24" s="88">
        <v>11</v>
      </c>
      <c r="F24" s="88" t="s">
        <v>42</v>
      </c>
      <c r="G24" s="22" t="s">
        <v>31</v>
      </c>
      <c r="H24" s="10">
        <v>8</v>
      </c>
      <c r="I24" s="22" t="s">
        <v>34</v>
      </c>
      <c r="J24" s="10">
        <v>100</v>
      </c>
    </row>
    <row r="25" spans="1:10" s="2" customFormat="1" x14ac:dyDescent="0.25">
      <c r="A25" s="24"/>
      <c r="B25" s="90"/>
      <c r="C25" s="90"/>
      <c r="D25" s="90"/>
      <c r="E25" s="88"/>
      <c r="F25" s="88"/>
      <c r="G25" s="22"/>
      <c r="H25" s="10"/>
      <c r="I25" s="22" t="s">
        <v>6</v>
      </c>
      <c r="J25" s="10">
        <v>100</v>
      </c>
    </row>
    <row r="26" spans="1:10" s="2" customFormat="1" x14ac:dyDescent="0.25">
      <c r="A26" s="24"/>
      <c r="B26" s="90"/>
      <c r="C26" s="90"/>
      <c r="D26" s="90"/>
      <c r="E26" s="88"/>
      <c r="F26" s="88"/>
      <c r="G26" s="22"/>
      <c r="H26" s="10"/>
      <c r="I26" s="22" t="s">
        <v>35</v>
      </c>
      <c r="J26" s="10">
        <v>65</v>
      </c>
    </row>
    <row r="27" spans="1:10" s="2" customFormat="1" x14ac:dyDescent="0.25">
      <c r="A27" s="24"/>
      <c r="B27" s="90"/>
      <c r="C27" s="90"/>
      <c r="D27" s="90"/>
      <c r="E27" s="88">
        <v>12</v>
      </c>
      <c r="F27" s="88" t="s">
        <v>43</v>
      </c>
      <c r="G27" s="22" t="s">
        <v>18</v>
      </c>
      <c r="H27" s="10">
        <v>5</v>
      </c>
      <c r="I27" s="22" t="s">
        <v>35</v>
      </c>
      <c r="J27" s="10">
        <v>100</v>
      </c>
    </row>
    <row r="28" spans="1:10" s="2" customFormat="1" x14ac:dyDescent="0.25">
      <c r="A28" s="24"/>
      <c r="B28" s="90"/>
      <c r="C28" s="90"/>
      <c r="D28" s="90"/>
      <c r="E28" s="88"/>
      <c r="F28" s="88"/>
      <c r="G28" s="22"/>
      <c r="H28" s="10"/>
      <c r="I28" s="22" t="s">
        <v>6</v>
      </c>
      <c r="J28" s="10">
        <v>50</v>
      </c>
    </row>
    <row r="29" spans="1:10" s="2" customFormat="1" x14ac:dyDescent="0.25">
      <c r="A29" s="24"/>
      <c r="B29" s="90"/>
      <c r="C29" s="90"/>
      <c r="D29" s="90"/>
      <c r="E29" s="88">
        <v>13</v>
      </c>
      <c r="F29" s="88" t="s">
        <v>44</v>
      </c>
      <c r="G29" s="22" t="s">
        <v>31</v>
      </c>
      <c r="H29" s="10">
        <v>10</v>
      </c>
      <c r="I29" s="22" t="s">
        <v>6</v>
      </c>
      <c r="J29" s="10">
        <v>150</v>
      </c>
    </row>
    <row r="30" spans="1:10" s="2" customFormat="1" x14ac:dyDescent="0.25">
      <c r="A30" s="24"/>
      <c r="B30" s="90"/>
      <c r="C30" s="90"/>
      <c r="D30" s="90"/>
      <c r="E30" s="88"/>
      <c r="F30" s="88"/>
      <c r="G30" s="22"/>
      <c r="H30" s="10"/>
      <c r="I30" s="22" t="s">
        <v>35</v>
      </c>
      <c r="J30" s="10">
        <v>100</v>
      </c>
    </row>
    <row r="31" spans="1:10" s="2" customFormat="1" x14ac:dyDescent="0.25">
      <c r="A31" s="24"/>
      <c r="B31" s="90"/>
      <c r="C31" s="90"/>
      <c r="D31" s="90"/>
      <c r="E31" s="88">
        <v>14</v>
      </c>
      <c r="F31" s="88" t="s">
        <v>45</v>
      </c>
      <c r="G31" s="22"/>
      <c r="H31" s="10"/>
      <c r="I31" s="22" t="s">
        <v>34</v>
      </c>
      <c r="J31" s="10">
        <v>100</v>
      </c>
    </row>
    <row r="32" spans="1:10" s="2" customFormat="1" x14ac:dyDescent="0.25">
      <c r="A32" s="24"/>
      <c r="B32" s="90"/>
      <c r="C32" s="90"/>
      <c r="D32" s="90"/>
      <c r="E32" s="88"/>
      <c r="F32" s="88"/>
      <c r="G32" s="22"/>
      <c r="H32" s="10"/>
      <c r="I32" s="22" t="s">
        <v>35</v>
      </c>
      <c r="J32" s="10">
        <v>100</v>
      </c>
    </row>
    <row r="33" spans="1:10" s="2" customFormat="1" x14ac:dyDescent="0.25">
      <c r="A33" s="24"/>
      <c r="B33" s="90"/>
      <c r="C33" s="90"/>
      <c r="D33" s="90"/>
      <c r="E33" s="88"/>
      <c r="F33" s="88"/>
      <c r="G33" s="22"/>
      <c r="H33" s="10"/>
      <c r="I33" s="22" t="s">
        <v>3</v>
      </c>
      <c r="J33" s="10">
        <v>50</v>
      </c>
    </row>
    <row r="34" spans="1:10" s="2" customFormat="1" x14ac:dyDescent="0.25">
      <c r="A34" s="24"/>
      <c r="B34" s="90"/>
      <c r="C34" s="90"/>
      <c r="D34" s="90"/>
      <c r="E34" s="22">
        <v>15</v>
      </c>
      <c r="F34" s="22" t="s">
        <v>46</v>
      </c>
      <c r="G34" s="22" t="s">
        <v>25</v>
      </c>
      <c r="H34" s="10">
        <v>5</v>
      </c>
      <c r="I34" s="22"/>
      <c r="J34" s="10"/>
    </row>
    <row r="35" spans="1:10" s="13" customFormat="1" x14ac:dyDescent="0.25">
      <c r="A35" s="9"/>
      <c r="B35" s="90"/>
      <c r="C35" s="90"/>
      <c r="D35" s="92"/>
      <c r="E35" s="14">
        <v>15</v>
      </c>
      <c r="F35" s="12" t="s">
        <v>1</v>
      </c>
      <c r="G35" s="12"/>
      <c r="H35" s="32">
        <f>SUM(H4:H34)</f>
        <v>76</v>
      </c>
      <c r="I35" s="32"/>
      <c r="J35" s="32">
        <f>SUM(J4:J34)</f>
        <v>2200</v>
      </c>
    </row>
    <row r="36" spans="1:10" s="2" customFormat="1" ht="15.75" customHeight="1" x14ac:dyDescent="0.25">
      <c r="A36" s="24"/>
      <c r="B36" s="90"/>
      <c r="C36" s="90"/>
      <c r="D36" s="91" t="s">
        <v>69</v>
      </c>
      <c r="E36" s="22">
        <v>1</v>
      </c>
      <c r="F36" s="23" t="s">
        <v>47</v>
      </c>
      <c r="G36" s="23" t="s">
        <v>31</v>
      </c>
      <c r="H36" s="11">
        <v>8</v>
      </c>
      <c r="I36" s="22" t="s">
        <v>48</v>
      </c>
      <c r="J36" s="11">
        <v>30</v>
      </c>
    </row>
    <row r="37" spans="1:10" s="2" customFormat="1" x14ac:dyDescent="0.25">
      <c r="A37" s="24"/>
      <c r="B37" s="90"/>
      <c r="C37" s="90"/>
      <c r="D37" s="90"/>
      <c r="E37" s="22">
        <v>2</v>
      </c>
      <c r="F37" s="23" t="s">
        <v>49</v>
      </c>
      <c r="G37" s="23" t="s">
        <v>10</v>
      </c>
      <c r="H37" s="11">
        <v>3</v>
      </c>
      <c r="I37" s="21" t="s">
        <v>50</v>
      </c>
      <c r="J37" s="11">
        <v>9</v>
      </c>
    </row>
    <row r="38" spans="1:10" s="2" customFormat="1" x14ac:dyDescent="0.25">
      <c r="A38" s="24"/>
      <c r="B38" s="90"/>
      <c r="C38" s="90"/>
      <c r="D38" s="90"/>
      <c r="E38" s="22">
        <v>3</v>
      </c>
      <c r="F38" s="23" t="s">
        <v>51</v>
      </c>
      <c r="G38" s="22" t="s">
        <v>8</v>
      </c>
      <c r="H38" s="11">
        <v>3</v>
      </c>
      <c r="I38" s="22"/>
      <c r="J38" s="11"/>
    </row>
    <row r="39" spans="1:10" s="2" customFormat="1" x14ac:dyDescent="0.25">
      <c r="A39" s="24"/>
      <c r="B39" s="90"/>
      <c r="C39" s="90"/>
      <c r="D39" s="90"/>
      <c r="E39" s="88">
        <v>4</v>
      </c>
      <c r="F39" s="93" t="s">
        <v>52</v>
      </c>
      <c r="G39" s="22" t="s">
        <v>8</v>
      </c>
      <c r="H39" s="11">
        <v>5</v>
      </c>
      <c r="I39" s="22" t="s">
        <v>7</v>
      </c>
      <c r="J39" s="11">
        <v>9</v>
      </c>
    </row>
    <row r="40" spans="1:10" s="2" customFormat="1" x14ac:dyDescent="0.25">
      <c r="A40" s="24"/>
      <c r="B40" s="90"/>
      <c r="C40" s="90"/>
      <c r="D40" s="90"/>
      <c r="E40" s="88"/>
      <c r="F40" s="93"/>
      <c r="G40" s="22"/>
      <c r="H40" s="11"/>
      <c r="I40" s="22" t="s">
        <v>53</v>
      </c>
      <c r="J40" s="11">
        <v>21</v>
      </c>
    </row>
    <row r="41" spans="1:10" s="2" customFormat="1" x14ac:dyDescent="0.25">
      <c r="A41" s="24"/>
      <c r="B41" s="90"/>
      <c r="C41" s="90"/>
      <c r="D41" s="90"/>
      <c r="E41" s="88">
        <v>5</v>
      </c>
      <c r="F41" s="93" t="s">
        <v>54</v>
      </c>
      <c r="G41" s="23" t="s">
        <v>10</v>
      </c>
      <c r="H41" s="11">
        <v>6</v>
      </c>
      <c r="I41" s="21" t="s">
        <v>50</v>
      </c>
      <c r="J41" s="11">
        <v>24</v>
      </c>
    </row>
    <row r="42" spans="1:10" s="2" customFormat="1" x14ac:dyDescent="0.25">
      <c r="A42" s="24"/>
      <c r="B42" s="90"/>
      <c r="C42" s="90"/>
      <c r="D42" s="90"/>
      <c r="E42" s="88"/>
      <c r="F42" s="93"/>
      <c r="G42" s="23"/>
      <c r="H42" s="11"/>
      <c r="I42" s="22" t="s">
        <v>48</v>
      </c>
      <c r="J42" s="11">
        <v>18</v>
      </c>
    </row>
    <row r="43" spans="1:10" s="2" customFormat="1" x14ac:dyDescent="0.25">
      <c r="A43" s="24"/>
      <c r="B43" s="90"/>
      <c r="C43" s="90"/>
      <c r="D43" s="90"/>
      <c r="E43" s="88">
        <v>6</v>
      </c>
      <c r="F43" s="93" t="s">
        <v>55</v>
      </c>
      <c r="G43" s="23" t="s">
        <v>56</v>
      </c>
      <c r="H43" s="11">
        <v>3</v>
      </c>
      <c r="I43" s="22" t="s">
        <v>7</v>
      </c>
      <c r="J43" s="11">
        <v>15</v>
      </c>
    </row>
    <row r="44" spans="1:10" s="2" customFormat="1" x14ac:dyDescent="0.25">
      <c r="A44" s="24"/>
      <c r="B44" s="90"/>
      <c r="C44" s="90"/>
      <c r="D44" s="90"/>
      <c r="E44" s="88"/>
      <c r="F44" s="93"/>
      <c r="G44" s="23"/>
      <c r="H44" s="11"/>
      <c r="I44" s="22" t="s">
        <v>48</v>
      </c>
      <c r="J44" s="11">
        <v>12</v>
      </c>
    </row>
    <row r="45" spans="1:10" s="2" customFormat="1" x14ac:dyDescent="0.25">
      <c r="A45" s="24"/>
      <c r="B45" s="90"/>
      <c r="C45" s="90"/>
      <c r="D45" s="90"/>
      <c r="E45" s="22">
        <v>7</v>
      </c>
      <c r="F45" s="23" t="s">
        <v>57</v>
      </c>
      <c r="G45" s="23" t="s">
        <v>58</v>
      </c>
      <c r="H45" s="11">
        <v>7</v>
      </c>
      <c r="I45" s="22" t="s">
        <v>6</v>
      </c>
      <c r="J45" s="11">
        <v>30</v>
      </c>
    </row>
    <row r="46" spans="1:10" s="2" customFormat="1" ht="31.5" x14ac:dyDescent="0.25">
      <c r="A46" s="24"/>
      <c r="B46" s="90"/>
      <c r="C46" s="90"/>
      <c r="D46" s="90"/>
      <c r="E46" s="22">
        <v>8</v>
      </c>
      <c r="F46" s="22" t="s">
        <v>70</v>
      </c>
      <c r="G46" s="23"/>
      <c r="H46" s="11"/>
      <c r="I46" s="22" t="s">
        <v>48</v>
      </c>
      <c r="J46" s="11">
        <v>12</v>
      </c>
    </row>
    <row r="47" spans="1:10" s="2" customFormat="1" x14ac:dyDescent="0.25">
      <c r="A47" s="24"/>
      <c r="B47" s="90"/>
      <c r="C47" s="90"/>
      <c r="D47" s="90"/>
      <c r="E47" s="22">
        <v>9</v>
      </c>
      <c r="F47" s="22" t="s">
        <v>59</v>
      </c>
      <c r="G47" s="23" t="s">
        <v>58</v>
      </c>
      <c r="H47" s="11">
        <v>1</v>
      </c>
      <c r="I47" s="22"/>
      <c r="J47" s="11"/>
    </row>
    <row r="48" spans="1:10" s="2" customFormat="1" x14ac:dyDescent="0.25">
      <c r="A48" s="24"/>
      <c r="B48" s="90"/>
      <c r="C48" s="90"/>
      <c r="D48" s="90"/>
      <c r="E48" s="22">
        <v>10</v>
      </c>
      <c r="F48" s="22" t="s">
        <v>60</v>
      </c>
      <c r="G48" s="23" t="s">
        <v>58</v>
      </c>
      <c r="H48" s="11">
        <v>1</v>
      </c>
      <c r="I48" s="22"/>
      <c r="J48" s="11"/>
    </row>
    <row r="49" spans="1:10" s="2" customFormat="1" x14ac:dyDescent="0.25">
      <c r="A49" s="24"/>
      <c r="B49" s="90"/>
      <c r="C49" s="90"/>
      <c r="D49" s="90"/>
      <c r="E49" s="22">
        <v>11</v>
      </c>
      <c r="F49" s="22" t="s">
        <v>61</v>
      </c>
      <c r="G49" s="23"/>
      <c r="H49" s="11"/>
      <c r="I49" s="22" t="s">
        <v>35</v>
      </c>
      <c r="J49" s="11">
        <v>30</v>
      </c>
    </row>
    <row r="50" spans="1:10" s="2" customFormat="1" x14ac:dyDescent="0.25">
      <c r="A50" s="24"/>
      <c r="B50" s="90"/>
      <c r="C50" s="90"/>
      <c r="D50" s="90"/>
      <c r="E50" s="22">
        <v>12</v>
      </c>
      <c r="F50" s="23" t="s">
        <v>62</v>
      </c>
      <c r="G50" s="23" t="s">
        <v>31</v>
      </c>
      <c r="H50" s="11">
        <v>2</v>
      </c>
      <c r="I50" s="22"/>
      <c r="J50" s="11"/>
    </row>
    <row r="51" spans="1:10" s="2" customFormat="1" x14ac:dyDescent="0.25">
      <c r="A51" s="24"/>
      <c r="B51" s="90"/>
      <c r="C51" s="90"/>
      <c r="D51" s="90"/>
      <c r="E51" s="22">
        <v>13</v>
      </c>
      <c r="F51" s="23" t="s">
        <v>63</v>
      </c>
      <c r="G51" s="23" t="s">
        <v>31</v>
      </c>
      <c r="H51" s="11">
        <v>4</v>
      </c>
      <c r="I51" s="22"/>
      <c r="J51" s="11"/>
    </row>
    <row r="52" spans="1:10" s="2" customFormat="1" x14ac:dyDescent="0.25">
      <c r="A52" s="24"/>
      <c r="B52" s="90"/>
      <c r="C52" s="90"/>
      <c r="D52" s="90"/>
      <c r="E52" s="22">
        <v>14</v>
      </c>
      <c r="F52" s="23" t="s">
        <v>64</v>
      </c>
      <c r="G52" s="23" t="s">
        <v>31</v>
      </c>
      <c r="H52" s="11">
        <v>3</v>
      </c>
      <c r="I52" s="22" t="s">
        <v>7</v>
      </c>
      <c r="J52" s="11">
        <v>12</v>
      </c>
    </row>
    <row r="53" spans="1:10" s="2" customFormat="1" x14ac:dyDescent="0.25">
      <c r="A53" s="24"/>
      <c r="B53" s="90"/>
      <c r="C53" s="90"/>
      <c r="D53" s="90"/>
      <c r="E53" s="22">
        <v>15</v>
      </c>
      <c r="F53" s="23" t="s">
        <v>65</v>
      </c>
      <c r="G53" s="23" t="s">
        <v>31</v>
      </c>
      <c r="H53" s="11">
        <v>1</v>
      </c>
      <c r="I53" s="22"/>
      <c r="J53" s="11"/>
    </row>
    <row r="54" spans="1:10" s="2" customFormat="1" x14ac:dyDescent="0.25">
      <c r="A54" s="24"/>
      <c r="B54" s="90"/>
      <c r="C54" s="90"/>
      <c r="D54" s="90"/>
      <c r="E54" s="22">
        <v>16</v>
      </c>
      <c r="F54" s="23" t="s">
        <v>66</v>
      </c>
      <c r="G54" s="23" t="s">
        <v>58</v>
      </c>
      <c r="H54" s="11">
        <v>1</v>
      </c>
      <c r="I54" s="22"/>
      <c r="J54" s="11"/>
    </row>
    <row r="55" spans="1:10" s="2" customFormat="1" x14ac:dyDescent="0.25">
      <c r="A55" s="24"/>
      <c r="B55" s="90"/>
      <c r="C55" s="90"/>
      <c r="D55" s="90"/>
      <c r="E55" s="88">
        <v>17</v>
      </c>
      <c r="F55" s="93" t="s">
        <v>67</v>
      </c>
      <c r="G55" s="23" t="s">
        <v>58</v>
      </c>
      <c r="H55" s="11">
        <v>2</v>
      </c>
      <c r="I55" s="22"/>
      <c r="J55" s="11"/>
    </row>
    <row r="56" spans="1:10" s="2" customFormat="1" x14ac:dyDescent="0.25">
      <c r="A56" s="24"/>
      <c r="B56" s="90"/>
      <c r="C56" s="90"/>
      <c r="D56" s="90"/>
      <c r="E56" s="88"/>
      <c r="F56" s="93"/>
      <c r="G56" s="23" t="s">
        <v>31</v>
      </c>
      <c r="H56" s="11">
        <v>2</v>
      </c>
      <c r="I56" s="22"/>
      <c r="J56" s="11"/>
    </row>
    <row r="57" spans="1:10" s="2" customFormat="1" x14ac:dyDescent="0.25">
      <c r="A57" s="24"/>
      <c r="B57" s="90"/>
      <c r="C57" s="90"/>
      <c r="D57" s="90"/>
      <c r="E57" s="22">
        <v>18</v>
      </c>
      <c r="F57" s="23" t="s">
        <v>68</v>
      </c>
      <c r="G57" s="23" t="s">
        <v>31</v>
      </c>
      <c r="H57" s="11">
        <v>5</v>
      </c>
      <c r="I57" s="22"/>
      <c r="J57" s="11"/>
    </row>
    <row r="58" spans="1:10" s="13" customFormat="1" x14ac:dyDescent="0.25">
      <c r="A58" s="9"/>
      <c r="B58" s="90"/>
      <c r="C58" s="90"/>
      <c r="D58" s="92"/>
      <c r="E58" s="14">
        <v>18</v>
      </c>
      <c r="F58" s="12" t="s">
        <v>1</v>
      </c>
      <c r="G58" s="12"/>
      <c r="H58" s="32">
        <f>SUM(H36:H57)</f>
        <v>57</v>
      </c>
      <c r="I58" s="14"/>
      <c r="J58" s="32">
        <f>SUM(J36:J57)</f>
        <v>222</v>
      </c>
    </row>
    <row r="59" spans="1:10" s="29" customFormat="1" x14ac:dyDescent="0.25">
      <c r="A59" s="25"/>
      <c r="B59" s="90"/>
      <c r="C59" s="92"/>
      <c r="D59" s="25">
        <v>2</v>
      </c>
      <c r="E59" s="28">
        <f>E58+E35</f>
        <v>33</v>
      </c>
      <c r="F59" s="26" t="s">
        <v>71</v>
      </c>
      <c r="G59" s="27"/>
      <c r="H59" s="28">
        <f>H58+H35</f>
        <v>133</v>
      </c>
      <c r="I59" s="30"/>
      <c r="J59" s="28">
        <f>J58+J35</f>
        <v>2422</v>
      </c>
    </row>
    <row r="60" spans="1:10" s="2" customFormat="1" ht="16.5" customHeight="1" x14ac:dyDescent="0.25">
      <c r="A60" s="16"/>
      <c r="B60" s="16"/>
      <c r="C60" s="16"/>
      <c r="D60" s="17"/>
      <c r="E60" s="17"/>
      <c r="F60" s="17"/>
      <c r="G60" s="17"/>
      <c r="H60" s="33"/>
      <c r="I60" s="17"/>
      <c r="J60" s="33"/>
    </row>
    <row r="61" spans="1:10" s="2" customFormat="1" ht="16.5" customHeight="1" x14ac:dyDescent="0.25">
      <c r="A61" s="16"/>
      <c r="B61" s="16"/>
      <c r="C61" s="16"/>
      <c r="D61" s="17"/>
      <c r="E61" s="17"/>
      <c r="F61" s="17"/>
      <c r="G61" s="17"/>
      <c r="H61" s="33"/>
      <c r="I61" s="17"/>
      <c r="J61" s="33"/>
    </row>
    <row r="62" spans="1:10" s="2" customFormat="1" ht="16.5" customHeight="1" x14ac:dyDescent="0.25">
      <c r="A62" s="16"/>
      <c r="B62" s="16"/>
      <c r="C62" s="16"/>
      <c r="D62" s="17"/>
      <c r="E62" s="17"/>
      <c r="F62" s="17"/>
      <c r="G62" s="17"/>
      <c r="H62" s="33"/>
      <c r="I62" s="17"/>
      <c r="J62" s="33"/>
    </row>
    <row r="63" spans="1:10" s="2" customFormat="1" ht="16.5" customHeight="1" x14ac:dyDescent="0.25">
      <c r="A63" s="16"/>
      <c r="B63" s="16"/>
      <c r="C63" s="16"/>
      <c r="D63" s="16"/>
      <c r="E63" s="16"/>
      <c r="F63" s="18"/>
      <c r="G63" s="18"/>
      <c r="H63" s="19"/>
      <c r="I63" s="18"/>
      <c r="J63" s="20"/>
    </row>
  </sheetData>
  <autoFilter ref="A3:AX63"/>
  <mergeCells count="34">
    <mergeCell ref="D36:D58"/>
    <mergeCell ref="E41:E42"/>
    <mergeCell ref="E39:E40"/>
    <mergeCell ref="F39:F40"/>
    <mergeCell ref="F41:F42"/>
    <mergeCell ref="E43:E44"/>
    <mergeCell ref="F43:F44"/>
    <mergeCell ref="E55:E56"/>
    <mergeCell ref="F55:F56"/>
    <mergeCell ref="E29:E30"/>
    <mergeCell ref="F29:F30"/>
    <mergeCell ref="E31:E33"/>
    <mergeCell ref="E19:E20"/>
    <mergeCell ref="F19:F20"/>
    <mergeCell ref="E21:E22"/>
    <mergeCell ref="F21:F22"/>
    <mergeCell ref="E24:E26"/>
    <mergeCell ref="F24:F26"/>
    <mergeCell ref="B1:J1"/>
    <mergeCell ref="F13:F16"/>
    <mergeCell ref="A2:J2"/>
    <mergeCell ref="B4:B59"/>
    <mergeCell ref="C4:C59"/>
    <mergeCell ref="F7:F10"/>
    <mergeCell ref="E11:E12"/>
    <mergeCell ref="F11:F12"/>
    <mergeCell ref="F31:F33"/>
    <mergeCell ref="E17:E18"/>
    <mergeCell ref="F17:F18"/>
    <mergeCell ref="D4:D35"/>
    <mergeCell ref="E13:E16"/>
    <mergeCell ref="E7:E10"/>
    <mergeCell ref="E27:E28"/>
    <mergeCell ref="F27:F28"/>
  </mergeCells>
  <printOptions horizontalCentered="1"/>
  <pageMargins left="0.19685039370078741" right="0.19685039370078741" top="0.39370078740157483" bottom="0.19685039370078741" header="0.31496062992125984" footer="0.31496062992125984"/>
  <pageSetup paperSize="9" scale="56" fitToHeight="2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4"/>
  <sheetViews>
    <sheetView view="pageBreakPreview" topLeftCell="B1" zoomScale="70" zoomScaleNormal="70" zoomScaleSheetLayoutView="70" workbookViewId="0">
      <selection activeCell="G53" sqref="G53:G54"/>
    </sheetView>
  </sheetViews>
  <sheetFormatPr defaultRowHeight="15.75" x14ac:dyDescent="0.25"/>
  <cols>
    <col min="1" max="1" width="6.42578125" style="1" hidden="1" customWidth="1"/>
    <col min="2" max="2" width="10.28515625" style="3" customWidth="1"/>
    <col min="3" max="3" width="9.5703125" style="3" customWidth="1"/>
    <col min="4" max="4" width="13.85546875" style="3" customWidth="1"/>
    <col min="5" max="5" width="11.5703125" style="50" customWidth="1"/>
    <col min="6" max="6" width="35.7109375" style="1" customWidth="1"/>
    <col min="7" max="7" width="27.7109375" style="1" customWidth="1"/>
    <col min="8" max="8" width="12.28515625" style="4" customWidth="1"/>
    <col min="9" max="9" width="27.7109375" style="1" customWidth="1"/>
    <col min="10" max="10" width="10.7109375" style="4" customWidth="1"/>
    <col min="11" max="16384" width="9.140625" style="1"/>
  </cols>
  <sheetData>
    <row r="1" spans="1:10" s="6" customFormat="1" ht="18.75" x14ac:dyDescent="0.25">
      <c r="A1" s="86">
        <v>41751</v>
      </c>
      <c r="B1" s="86"/>
      <c r="C1" s="86"/>
      <c r="D1" s="86"/>
      <c r="E1" s="86"/>
      <c r="F1" s="86"/>
      <c r="G1" s="86"/>
      <c r="H1" s="86"/>
      <c r="I1" s="86"/>
      <c r="J1" s="86"/>
    </row>
    <row r="2" spans="1:10" s="8" customFormat="1" ht="15.75" customHeight="1" x14ac:dyDescent="0.25">
      <c r="A2" s="89" t="s">
        <v>74</v>
      </c>
      <c r="B2" s="89"/>
      <c r="C2" s="89"/>
      <c r="D2" s="89"/>
      <c r="E2" s="89"/>
      <c r="F2" s="89"/>
      <c r="G2" s="89"/>
      <c r="H2" s="89"/>
      <c r="I2" s="89"/>
      <c r="J2" s="89"/>
    </row>
    <row r="3" spans="1:10" s="8" customFormat="1" ht="47.25" x14ac:dyDescent="0.25">
      <c r="A3" s="34" t="s">
        <v>13</v>
      </c>
      <c r="B3" s="34" t="s">
        <v>21</v>
      </c>
      <c r="C3" s="34" t="s">
        <v>22</v>
      </c>
      <c r="D3" s="34" t="s">
        <v>23</v>
      </c>
      <c r="E3" s="51" t="s">
        <v>75</v>
      </c>
      <c r="F3" s="34" t="s">
        <v>0</v>
      </c>
      <c r="G3" s="34" t="s">
        <v>11</v>
      </c>
      <c r="H3" s="7" t="s">
        <v>19</v>
      </c>
      <c r="I3" s="34" t="s">
        <v>12</v>
      </c>
      <c r="J3" s="7" t="s">
        <v>20</v>
      </c>
    </row>
    <row r="4" spans="1:10" ht="15.75" customHeight="1" x14ac:dyDescent="0.25">
      <c r="A4" s="5"/>
      <c r="B4" s="90"/>
      <c r="C4" s="96" t="s">
        <v>26</v>
      </c>
      <c r="D4" s="97" t="s">
        <v>78</v>
      </c>
      <c r="E4" s="10">
        <v>1</v>
      </c>
      <c r="F4" s="35" t="s">
        <v>79</v>
      </c>
      <c r="G4" s="35" t="s">
        <v>31</v>
      </c>
      <c r="H4" s="10">
        <v>7</v>
      </c>
      <c r="I4" s="35" t="s">
        <v>6</v>
      </c>
      <c r="J4" s="10">
        <v>0</v>
      </c>
    </row>
    <row r="5" spans="1:10" x14ac:dyDescent="0.25">
      <c r="A5" s="5"/>
      <c r="B5" s="90"/>
      <c r="C5" s="96"/>
      <c r="D5" s="97"/>
      <c r="E5" s="10">
        <v>2</v>
      </c>
      <c r="F5" s="35" t="s">
        <v>80</v>
      </c>
      <c r="G5" s="35" t="s">
        <v>31</v>
      </c>
      <c r="H5" s="10">
        <v>15</v>
      </c>
      <c r="I5" s="35" t="s">
        <v>35</v>
      </c>
      <c r="J5" s="10">
        <v>100</v>
      </c>
    </row>
    <row r="6" spans="1:10" x14ac:dyDescent="0.25">
      <c r="A6" s="5"/>
      <c r="B6" s="90"/>
      <c r="C6" s="96"/>
      <c r="D6" s="97"/>
      <c r="E6" s="10">
        <v>3</v>
      </c>
      <c r="F6" s="35" t="s">
        <v>81</v>
      </c>
      <c r="G6" s="35" t="s">
        <v>31</v>
      </c>
      <c r="H6" s="10">
        <v>1</v>
      </c>
      <c r="I6" s="35" t="s">
        <v>35</v>
      </c>
      <c r="J6" s="10">
        <v>200</v>
      </c>
    </row>
    <row r="7" spans="1:10" x14ac:dyDescent="0.25">
      <c r="A7" s="5"/>
      <c r="B7" s="90"/>
      <c r="C7" s="96"/>
      <c r="D7" s="97"/>
      <c r="E7" s="10">
        <v>4</v>
      </c>
      <c r="F7" s="35" t="s">
        <v>82</v>
      </c>
      <c r="G7" s="35"/>
      <c r="H7" s="10"/>
      <c r="I7" s="35" t="s">
        <v>7</v>
      </c>
      <c r="J7" s="10">
        <v>2</v>
      </c>
    </row>
    <row r="8" spans="1:10" x14ac:dyDescent="0.25">
      <c r="A8" s="5"/>
      <c r="B8" s="90"/>
      <c r="C8" s="96"/>
      <c r="D8" s="97"/>
      <c r="E8" s="94">
        <v>5</v>
      </c>
      <c r="F8" s="88" t="s">
        <v>83</v>
      </c>
      <c r="G8" s="88" t="s">
        <v>8</v>
      </c>
      <c r="H8" s="94">
        <v>1</v>
      </c>
      <c r="I8" s="35" t="s">
        <v>2</v>
      </c>
      <c r="J8" s="10">
        <v>3</v>
      </c>
    </row>
    <row r="9" spans="1:10" x14ac:dyDescent="0.25">
      <c r="A9" s="5"/>
      <c r="B9" s="90"/>
      <c r="C9" s="96"/>
      <c r="D9" s="97"/>
      <c r="E9" s="94"/>
      <c r="F9" s="88"/>
      <c r="G9" s="88"/>
      <c r="H9" s="94"/>
      <c r="I9" s="35" t="s">
        <v>76</v>
      </c>
      <c r="J9" s="10">
        <v>2</v>
      </c>
    </row>
    <row r="10" spans="1:10" x14ac:dyDescent="0.25">
      <c r="A10" s="5"/>
      <c r="B10" s="90"/>
      <c r="C10" s="96"/>
      <c r="D10" s="97"/>
      <c r="E10" s="94"/>
      <c r="F10" s="88"/>
      <c r="G10" s="88"/>
      <c r="H10" s="94"/>
      <c r="I10" s="35" t="s">
        <v>77</v>
      </c>
      <c r="J10" s="10">
        <v>1</v>
      </c>
    </row>
    <row r="11" spans="1:10" ht="31.5" x14ac:dyDescent="0.25">
      <c r="A11" s="5"/>
      <c r="B11" s="90"/>
      <c r="C11" s="96"/>
      <c r="D11" s="97"/>
      <c r="E11" s="94">
        <v>6</v>
      </c>
      <c r="F11" s="88" t="s">
        <v>84</v>
      </c>
      <c r="G11" s="35"/>
      <c r="H11" s="10"/>
      <c r="I11" s="35" t="s">
        <v>85</v>
      </c>
      <c r="J11" s="10">
        <v>1</v>
      </c>
    </row>
    <row r="12" spans="1:10" x14ac:dyDescent="0.25">
      <c r="A12" s="5"/>
      <c r="B12" s="90"/>
      <c r="C12" s="96"/>
      <c r="D12" s="97"/>
      <c r="E12" s="94"/>
      <c r="F12" s="88"/>
      <c r="G12" s="35"/>
      <c r="H12" s="10"/>
      <c r="I12" s="35" t="s">
        <v>76</v>
      </c>
      <c r="J12" s="10">
        <v>3</v>
      </c>
    </row>
    <row r="13" spans="1:10" x14ac:dyDescent="0.25">
      <c r="A13" s="5"/>
      <c r="B13" s="90"/>
      <c r="C13" s="96"/>
      <c r="D13" s="97"/>
      <c r="E13" s="94">
        <v>7</v>
      </c>
      <c r="F13" s="88" t="s">
        <v>86</v>
      </c>
      <c r="G13" s="35" t="s">
        <v>87</v>
      </c>
      <c r="H13" s="10">
        <v>1</v>
      </c>
      <c r="I13" s="35"/>
      <c r="J13" s="10"/>
    </row>
    <row r="14" spans="1:10" x14ac:dyDescent="0.25">
      <c r="A14" s="5"/>
      <c r="B14" s="90"/>
      <c r="C14" s="96"/>
      <c r="D14" s="97"/>
      <c r="E14" s="94"/>
      <c r="F14" s="88"/>
      <c r="G14" s="35" t="s">
        <v>8</v>
      </c>
      <c r="H14" s="10">
        <v>1</v>
      </c>
      <c r="I14" s="35"/>
      <c r="J14" s="10"/>
    </row>
    <row r="15" spans="1:10" x14ac:dyDescent="0.25">
      <c r="A15" s="5"/>
      <c r="B15" s="90"/>
      <c r="C15" s="96"/>
      <c r="D15" s="97"/>
      <c r="E15" s="94"/>
      <c r="F15" s="88"/>
      <c r="G15" s="35" t="s">
        <v>88</v>
      </c>
      <c r="H15" s="10">
        <v>1</v>
      </c>
      <c r="I15" s="35"/>
      <c r="J15" s="10"/>
    </row>
    <row r="16" spans="1:10" x14ac:dyDescent="0.25">
      <c r="A16" s="5"/>
      <c r="B16" s="90"/>
      <c r="C16" s="96"/>
      <c r="D16" s="97"/>
      <c r="E16" s="94"/>
      <c r="F16" s="88"/>
      <c r="G16" s="35" t="s">
        <v>9</v>
      </c>
      <c r="H16" s="10">
        <v>1</v>
      </c>
      <c r="I16" s="35"/>
      <c r="J16" s="10"/>
    </row>
    <row r="17" spans="1:10" x14ac:dyDescent="0.25">
      <c r="A17" s="5"/>
      <c r="B17" s="90"/>
      <c r="C17" s="96"/>
      <c r="D17" s="97"/>
      <c r="E17" s="94"/>
      <c r="F17" s="88"/>
      <c r="G17" s="35" t="s">
        <v>89</v>
      </c>
      <c r="H17" s="10">
        <v>1</v>
      </c>
      <c r="I17" s="35"/>
      <c r="J17" s="10"/>
    </row>
    <row r="18" spans="1:10" x14ac:dyDescent="0.25">
      <c r="A18" s="5"/>
      <c r="B18" s="90"/>
      <c r="C18" s="96"/>
      <c r="D18" s="97"/>
      <c r="E18" s="94">
        <v>8</v>
      </c>
      <c r="F18" s="88" t="s">
        <v>90</v>
      </c>
      <c r="G18" s="35" t="s">
        <v>88</v>
      </c>
      <c r="H18" s="10">
        <v>2</v>
      </c>
      <c r="I18" s="36"/>
      <c r="J18" s="10"/>
    </row>
    <row r="19" spans="1:10" x14ac:dyDescent="0.25">
      <c r="A19" s="5"/>
      <c r="B19" s="90"/>
      <c r="C19" s="96"/>
      <c r="D19" s="97"/>
      <c r="E19" s="94"/>
      <c r="F19" s="88"/>
      <c r="G19" s="35" t="s">
        <v>8</v>
      </c>
      <c r="H19" s="10">
        <v>1</v>
      </c>
      <c r="I19" s="36"/>
      <c r="J19" s="10"/>
    </row>
    <row r="20" spans="1:10" x14ac:dyDescent="0.25">
      <c r="A20" s="5"/>
      <c r="B20" s="90"/>
      <c r="C20" s="96"/>
      <c r="D20" s="97"/>
      <c r="E20" s="94"/>
      <c r="F20" s="88"/>
      <c r="G20" s="35" t="s">
        <v>89</v>
      </c>
      <c r="H20" s="10">
        <v>1</v>
      </c>
      <c r="I20" s="36"/>
      <c r="J20" s="10"/>
    </row>
    <row r="21" spans="1:10" x14ac:dyDescent="0.25">
      <c r="A21" s="5"/>
      <c r="B21" s="90"/>
      <c r="C21" s="96"/>
      <c r="D21" s="97"/>
      <c r="E21" s="94">
        <v>9</v>
      </c>
      <c r="F21" s="88" t="s">
        <v>91</v>
      </c>
      <c r="G21" s="35" t="s">
        <v>29</v>
      </c>
      <c r="H21" s="10">
        <v>3</v>
      </c>
      <c r="I21" s="35"/>
      <c r="J21" s="10"/>
    </row>
    <row r="22" spans="1:10" x14ac:dyDescent="0.25">
      <c r="A22" s="5"/>
      <c r="B22" s="90"/>
      <c r="C22" s="96"/>
      <c r="D22" s="97"/>
      <c r="E22" s="94"/>
      <c r="F22" s="88"/>
      <c r="G22" s="35" t="s">
        <v>88</v>
      </c>
      <c r="H22" s="10">
        <v>3</v>
      </c>
      <c r="I22" s="35"/>
      <c r="J22" s="10"/>
    </row>
    <row r="23" spans="1:10" x14ac:dyDescent="0.25">
      <c r="A23" s="5"/>
      <c r="B23" s="90"/>
      <c r="C23" s="96"/>
      <c r="D23" s="97"/>
      <c r="E23" s="94"/>
      <c r="F23" s="88"/>
      <c r="G23" s="35" t="s">
        <v>89</v>
      </c>
      <c r="H23" s="10">
        <v>3</v>
      </c>
      <c r="I23" s="35"/>
      <c r="J23" s="10"/>
    </row>
    <row r="24" spans="1:10" x14ac:dyDescent="0.25">
      <c r="A24" s="5"/>
      <c r="B24" s="90"/>
      <c r="C24" s="96"/>
      <c r="D24" s="97"/>
      <c r="E24" s="94">
        <v>10</v>
      </c>
      <c r="F24" s="88" t="s">
        <v>92</v>
      </c>
      <c r="G24" s="35" t="s">
        <v>88</v>
      </c>
      <c r="H24" s="10">
        <v>2</v>
      </c>
      <c r="I24" s="35"/>
      <c r="J24" s="10"/>
    </row>
    <row r="25" spans="1:10" x14ac:dyDescent="0.25">
      <c r="A25" s="5"/>
      <c r="B25" s="90"/>
      <c r="C25" s="96"/>
      <c r="D25" s="97"/>
      <c r="E25" s="94"/>
      <c r="F25" s="88"/>
      <c r="G25" s="35" t="s">
        <v>87</v>
      </c>
      <c r="H25" s="10">
        <v>1</v>
      </c>
      <c r="I25" s="35"/>
      <c r="J25" s="10"/>
    </row>
    <row r="26" spans="1:10" x14ac:dyDescent="0.25">
      <c r="A26" s="5"/>
      <c r="B26" s="90"/>
      <c r="C26" s="96"/>
      <c r="D26" s="97"/>
      <c r="E26" s="94"/>
      <c r="F26" s="88"/>
      <c r="G26" s="35" t="s">
        <v>9</v>
      </c>
      <c r="H26" s="10">
        <v>1</v>
      </c>
      <c r="I26" s="35"/>
      <c r="J26" s="10"/>
    </row>
    <row r="27" spans="1:10" x14ac:dyDescent="0.25">
      <c r="A27" s="5"/>
      <c r="B27" s="90"/>
      <c r="C27" s="96"/>
      <c r="D27" s="97"/>
      <c r="E27" s="94">
        <v>11</v>
      </c>
      <c r="F27" s="88" t="s">
        <v>93</v>
      </c>
      <c r="G27" s="35" t="s">
        <v>88</v>
      </c>
      <c r="H27" s="10">
        <v>2</v>
      </c>
      <c r="I27" s="35" t="s">
        <v>48</v>
      </c>
      <c r="J27" s="10">
        <v>4</v>
      </c>
    </row>
    <row r="28" spans="1:10" x14ac:dyDescent="0.25">
      <c r="A28" s="5"/>
      <c r="B28" s="90"/>
      <c r="C28" s="96"/>
      <c r="D28" s="97"/>
      <c r="E28" s="94"/>
      <c r="F28" s="88"/>
      <c r="G28" s="35" t="s">
        <v>87</v>
      </c>
      <c r="H28" s="10">
        <v>2</v>
      </c>
      <c r="I28" s="35" t="s">
        <v>94</v>
      </c>
      <c r="J28" s="10">
        <v>4</v>
      </c>
    </row>
    <row r="29" spans="1:10" x14ac:dyDescent="0.25">
      <c r="A29" s="5"/>
      <c r="B29" s="90"/>
      <c r="C29" s="96"/>
      <c r="D29" s="97"/>
      <c r="E29" s="94"/>
      <c r="F29" s="88"/>
      <c r="G29" s="35" t="s">
        <v>95</v>
      </c>
      <c r="H29" s="10">
        <v>2</v>
      </c>
      <c r="I29" s="35"/>
      <c r="J29" s="10"/>
    </row>
    <row r="30" spans="1:10" x14ac:dyDescent="0.25">
      <c r="A30" s="5"/>
      <c r="B30" s="90"/>
      <c r="C30" s="96"/>
      <c r="D30" s="97"/>
      <c r="E30" s="10">
        <v>12</v>
      </c>
      <c r="F30" s="35" t="s">
        <v>96</v>
      </c>
      <c r="G30" s="35"/>
      <c r="H30" s="10"/>
      <c r="I30" s="35" t="s">
        <v>7</v>
      </c>
      <c r="J30" s="10">
        <v>10</v>
      </c>
    </row>
    <row r="31" spans="1:10" x14ac:dyDescent="0.25">
      <c r="A31" s="5"/>
      <c r="B31" s="90"/>
      <c r="C31" s="96"/>
      <c r="D31" s="97"/>
      <c r="E31" s="10">
        <v>13</v>
      </c>
      <c r="F31" s="35" t="s">
        <v>97</v>
      </c>
      <c r="G31" s="35"/>
      <c r="H31" s="10"/>
      <c r="I31" s="35" t="s">
        <v>7</v>
      </c>
      <c r="J31" s="10">
        <v>10</v>
      </c>
    </row>
    <row r="32" spans="1:10" x14ac:dyDescent="0.25">
      <c r="A32" s="5"/>
      <c r="B32" s="90"/>
      <c r="C32" s="96"/>
      <c r="D32" s="97"/>
      <c r="E32" s="94">
        <v>14</v>
      </c>
      <c r="F32" s="88" t="s">
        <v>98</v>
      </c>
      <c r="G32" s="35" t="s">
        <v>87</v>
      </c>
      <c r="H32" s="10">
        <v>1</v>
      </c>
      <c r="I32" s="35" t="s">
        <v>48</v>
      </c>
      <c r="J32" s="10">
        <v>2</v>
      </c>
    </row>
    <row r="33" spans="1:10" x14ac:dyDescent="0.25">
      <c r="A33" s="5"/>
      <c r="B33" s="90"/>
      <c r="C33" s="96"/>
      <c r="D33" s="97"/>
      <c r="E33" s="94"/>
      <c r="F33" s="88"/>
      <c r="G33" s="35" t="s">
        <v>9</v>
      </c>
      <c r="H33" s="10">
        <v>1</v>
      </c>
      <c r="I33" s="35"/>
      <c r="J33" s="10"/>
    </row>
    <row r="34" spans="1:10" x14ac:dyDescent="0.25">
      <c r="A34" s="5"/>
      <c r="B34" s="90"/>
      <c r="C34" s="96"/>
      <c r="D34" s="97"/>
      <c r="E34" s="94">
        <v>15</v>
      </c>
      <c r="F34" s="88" t="s">
        <v>99</v>
      </c>
      <c r="G34" s="35" t="s">
        <v>89</v>
      </c>
      <c r="H34" s="10">
        <v>2</v>
      </c>
      <c r="I34" s="88" t="s">
        <v>76</v>
      </c>
      <c r="J34" s="94">
        <v>3</v>
      </c>
    </row>
    <row r="35" spans="1:10" x14ac:dyDescent="0.25">
      <c r="A35" s="5"/>
      <c r="B35" s="90"/>
      <c r="C35" s="96"/>
      <c r="D35" s="97"/>
      <c r="E35" s="94"/>
      <c r="F35" s="88"/>
      <c r="G35" s="35" t="s">
        <v>4</v>
      </c>
      <c r="H35" s="10">
        <v>2</v>
      </c>
      <c r="I35" s="88"/>
      <c r="J35" s="94"/>
    </row>
    <row r="36" spans="1:10" x14ac:dyDescent="0.25">
      <c r="A36" s="5"/>
      <c r="B36" s="90"/>
      <c r="C36" s="96"/>
      <c r="D36" s="97"/>
      <c r="E36" s="94"/>
      <c r="F36" s="88"/>
      <c r="G36" s="35" t="s">
        <v>87</v>
      </c>
      <c r="H36" s="10">
        <v>1</v>
      </c>
      <c r="I36" s="88"/>
      <c r="J36" s="94"/>
    </row>
    <row r="37" spans="1:10" x14ac:dyDescent="0.25">
      <c r="A37" s="5"/>
      <c r="B37" s="90"/>
      <c r="C37" s="96"/>
      <c r="D37" s="97"/>
      <c r="E37" s="94">
        <v>16</v>
      </c>
      <c r="F37" s="88" t="s">
        <v>100</v>
      </c>
      <c r="G37" s="35" t="s">
        <v>89</v>
      </c>
      <c r="H37" s="10">
        <v>1</v>
      </c>
      <c r="I37" s="35" t="s">
        <v>76</v>
      </c>
      <c r="J37" s="10">
        <v>3</v>
      </c>
    </row>
    <row r="38" spans="1:10" x14ac:dyDescent="0.25">
      <c r="A38" s="5"/>
      <c r="B38" s="90"/>
      <c r="C38" s="96"/>
      <c r="D38" s="97"/>
      <c r="E38" s="94"/>
      <c r="F38" s="88"/>
      <c r="G38" s="35" t="s">
        <v>4</v>
      </c>
      <c r="H38" s="10">
        <v>1</v>
      </c>
      <c r="I38" s="35"/>
      <c r="J38" s="10"/>
    </row>
    <row r="39" spans="1:10" x14ac:dyDescent="0.25">
      <c r="A39" s="5"/>
      <c r="B39" s="90"/>
      <c r="C39" s="96"/>
      <c r="D39" s="97"/>
      <c r="E39" s="94"/>
      <c r="F39" s="88"/>
      <c r="G39" s="35" t="s">
        <v>8</v>
      </c>
      <c r="H39" s="10">
        <v>1</v>
      </c>
      <c r="I39" s="35"/>
      <c r="J39" s="10"/>
    </row>
    <row r="40" spans="1:10" x14ac:dyDescent="0.25">
      <c r="A40" s="5"/>
      <c r="B40" s="90"/>
      <c r="C40" s="96"/>
      <c r="D40" s="97"/>
      <c r="E40" s="94"/>
      <c r="F40" s="88"/>
      <c r="G40" s="35" t="s">
        <v>88</v>
      </c>
      <c r="H40" s="10">
        <v>4</v>
      </c>
      <c r="I40" s="35"/>
      <c r="J40" s="10"/>
    </row>
    <row r="41" spans="1:10" x14ac:dyDescent="0.25">
      <c r="A41" s="5"/>
      <c r="B41" s="90"/>
      <c r="C41" s="96"/>
      <c r="D41" s="97"/>
      <c r="E41" s="94">
        <v>17</v>
      </c>
      <c r="F41" s="88" t="s">
        <v>101</v>
      </c>
      <c r="G41" s="35" t="s">
        <v>87</v>
      </c>
      <c r="H41" s="10">
        <v>2</v>
      </c>
      <c r="I41" s="35" t="s">
        <v>102</v>
      </c>
      <c r="J41" s="10">
        <v>1</v>
      </c>
    </row>
    <row r="42" spans="1:10" x14ac:dyDescent="0.25">
      <c r="A42" s="5"/>
      <c r="B42" s="90"/>
      <c r="C42" s="96"/>
      <c r="D42" s="97"/>
      <c r="E42" s="94"/>
      <c r="F42" s="88"/>
      <c r="G42" s="35" t="s">
        <v>8</v>
      </c>
      <c r="H42" s="10">
        <v>2</v>
      </c>
      <c r="I42" s="35" t="s">
        <v>5</v>
      </c>
      <c r="J42" s="10">
        <v>2</v>
      </c>
    </row>
    <row r="43" spans="1:10" x14ac:dyDescent="0.25">
      <c r="A43" s="5"/>
      <c r="B43" s="90"/>
      <c r="C43" s="96"/>
      <c r="D43" s="97"/>
      <c r="E43" s="94"/>
      <c r="F43" s="88"/>
      <c r="G43" s="35" t="s">
        <v>89</v>
      </c>
      <c r="H43" s="10">
        <v>2</v>
      </c>
      <c r="I43" s="35" t="s">
        <v>77</v>
      </c>
      <c r="J43" s="10">
        <v>2</v>
      </c>
    </row>
    <row r="44" spans="1:10" x14ac:dyDescent="0.25">
      <c r="A44" s="5"/>
      <c r="B44" s="90"/>
      <c r="C44" s="96"/>
      <c r="D44" s="97"/>
      <c r="E44" s="94"/>
      <c r="F44" s="88"/>
      <c r="G44" s="35" t="s">
        <v>88</v>
      </c>
      <c r="H44" s="10">
        <v>2</v>
      </c>
      <c r="I44" s="35"/>
      <c r="J44" s="10"/>
    </row>
    <row r="45" spans="1:10" x14ac:dyDescent="0.25">
      <c r="A45" s="5"/>
      <c r="B45" s="90"/>
      <c r="C45" s="96"/>
      <c r="D45" s="97"/>
      <c r="E45" s="94"/>
      <c r="F45" s="88"/>
      <c r="G45" s="35" t="s">
        <v>9</v>
      </c>
      <c r="H45" s="10">
        <v>2</v>
      </c>
      <c r="I45" s="35"/>
      <c r="J45" s="10"/>
    </row>
    <row r="46" spans="1:10" x14ac:dyDescent="0.25">
      <c r="A46" s="5"/>
      <c r="B46" s="90"/>
      <c r="C46" s="96"/>
      <c r="D46" s="97"/>
      <c r="E46" s="94">
        <v>18</v>
      </c>
      <c r="F46" s="88" t="s">
        <v>103</v>
      </c>
      <c r="G46" s="35" t="s">
        <v>88</v>
      </c>
      <c r="H46" s="10">
        <v>1</v>
      </c>
      <c r="I46" s="35" t="s">
        <v>76</v>
      </c>
      <c r="J46" s="10">
        <v>2</v>
      </c>
    </row>
    <row r="47" spans="1:10" x14ac:dyDescent="0.25">
      <c r="A47" s="5"/>
      <c r="B47" s="90"/>
      <c r="C47" s="96"/>
      <c r="D47" s="97"/>
      <c r="E47" s="94"/>
      <c r="F47" s="88"/>
      <c r="G47" s="35" t="s">
        <v>89</v>
      </c>
      <c r="H47" s="10">
        <v>1</v>
      </c>
      <c r="I47" s="35" t="s">
        <v>2</v>
      </c>
      <c r="J47" s="10">
        <v>1</v>
      </c>
    </row>
    <row r="48" spans="1:10" x14ac:dyDescent="0.25">
      <c r="A48" s="5"/>
      <c r="B48" s="90"/>
      <c r="C48" s="96"/>
      <c r="D48" s="97"/>
      <c r="E48" s="94"/>
      <c r="F48" s="88"/>
      <c r="G48" s="35"/>
      <c r="H48" s="10"/>
      <c r="I48" s="37" t="s">
        <v>104</v>
      </c>
      <c r="J48" s="10">
        <v>1</v>
      </c>
    </row>
    <row r="49" spans="1:10" x14ac:dyDescent="0.25">
      <c r="A49" s="5"/>
      <c r="B49" s="90"/>
      <c r="C49" s="96"/>
      <c r="D49" s="97"/>
      <c r="E49" s="94"/>
      <c r="F49" s="88"/>
      <c r="G49" s="35" t="s">
        <v>4</v>
      </c>
      <c r="H49" s="10">
        <v>1</v>
      </c>
      <c r="I49" s="35"/>
      <c r="J49" s="10"/>
    </row>
    <row r="50" spans="1:10" x14ac:dyDescent="0.25">
      <c r="A50" s="5"/>
      <c r="B50" s="90"/>
      <c r="C50" s="96"/>
      <c r="D50" s="97"/>
      <c r="E50" s="94">
        <v>19</v>
      </c>
      <c r="F50" s="88" t="s">
        <v>105</v>
      </c>
      <c r="G50" s="35" t="s">
        <v>4</v>
      </c>
      <c r="H50" s="10">
        <v>1</v>
      </c>
      <c r="I50" s="35" t="s">
        <v>76</v>
      </c>
      <c r="J50" s="10">
        <v>4</v>
      </c>
    </row>
    <row r="51" spans="1:10" x14ac:dyDescent="0.25">
      <c r="A51" s="5"/>
      <c r="B51" s="90"/>
      <c r="C51" s="96"/>
      <c r="D51" s="97"/>
      <c r="E51" s="94"/>
      <c r="F51" s="88"/>
      <c r="G51" s="35" t="s">
        <v>87</v>
      </c>
      <c r="H51" s="10">
        <v>2</v>
      </c>
      <c r="I51" s="35" t="s">
        <v>5</v>
      </c>
      <c r="J51" s="10">
        <v>3</v>
      </c>
    </row>
    <row r="52" spans="1:10" s="43" customFormat="1" x14ac:dyDescent="0.25">
      <c r="A52" s="42"/>
      <c r="B52" s="90"/>
      <c r="C52" s="96"/>
      <c r="D52" s="97"/>
      <c r="E52" s="15">
        <f>E50</f>
        <v>19</v>
      </c>
      <c r="F52" s="12" t="s">
        <v>1</v>
      </c>
      <c r="G52" s="12"/>
      <c r="H52" s="32">
        <f>SUM(H4:H51)</f>
        <v>82</v>
      </c>
      <c r="I52" s="32"/>
      <c r="J52" s="32">
        <f>SUM(J4:J51)</f>
        <v>364</v>
      </c>
    </row>
    <row r="53" spans="1:10" ht="15.75" customHeight="1" x14ac:dyDescent="0.25">
      <c r="A53" s="5"/>
      <c r="B53" s="90"/>
      <c r="C53" s="96"/>
      <c r="D53" s="96" t="s">
        <v>106</v>
      </c>
      <c r="E53" s="94">
        <v>1</v>
      </c>
      <c r="F53" s="93" t="s">
        <v>107</v>
      </c>
      <c r="G53" s="93" t="s">
        <v>8</v>
      </c>
      <c r="H53" s="95">
        <v>1</v>
      </c>
      <c r="I53" s="36" t="s">
        <v>6</v>
      </c>
      <c r="J53" s="11">
        <v>47</v>
      </c>
    </row>
    <row r="54" spans="1:10" x14ac:dyDescent="0.25">
      <c r="A54" s="5"/>
      <c r="B54" s="90"/>
      <c r="C54" s="96"/>
      <c r="D54" s="96"/>
      <c r="E54" s="94"/>
      <c r="F54" s="93"/>
      <c r="G54" s="93"/>
      <c r="H54" s="95"/>
      <c r="I54" s="36" t="s">
        <v>108</v>
      </c>
      <c r="J54" s="11">
        <v>4</v>
      </c>
    </row>
    <row r="55" spans="1:10" x14ac:dyDescent="0.25">
      <c r="A55" s="5"/>
      <c r="B55" s="90"/>
      <c r="C55" s="96"/>
      <c r="D55" s="96"/>
      <c r="E55" s="10">
        <v>2</v>
      </c>
      <c r="F55" s="36" t="s">
        <v>109</v>
      </c>
      <c r="G55" s="36" t="s">
        <v>58</v>
      </c>
      <c r="H55" s="11">
        <v>10</v>
      </c>
      <c r="I55" s="36"/>
      <c r="J55" s="11"/>
    </row>
    <row r="56" spans="1:10" x14ac:dyDescent="0.25">
      <c r="A56" s="5"/>
      <c r="B56" s="90"/>
      <c r="C56" s="96"/>
      <c r="D56" s="96"/>
      <c r="E56" s="94">
        <v>3</v>
      </c>
      <c r="F56" s="93" t="s">
        <v>110</v>
      </c>
      <c r="G56" s="93" t="s">
        <v>31</v>
      </c>
      <c r="H56" s="95">
        <v>5</v>
      </c>
      <c r="I56" s="36" t="s">
        <v>48</v>
      </c>
      <c r="J56" s="11">
        <v>42</v>
      </c>
    </row>
    <row r="57" spans="1:10" x14ac:dyDescent="0.25">
      <c r="A57" s="5"/>
      <c r="B57" s="90"/>
      <c r="C57" s="96"/>
      <c r="D57" s="96"/>
      <c r="E57" s="94"/>
      <c r="F57" s="93"/>
      <c r="G57" s="93"/>
      <c r="H57" s="95"/>
      <c r="I57" s="36" t="s">
        <v>7</v>
      </c>
      <c r="J57" s="11">
        <v>27</v>
      </c>
    </row>
    <row r="58" spans="1:10" x14ac:dyDescent="0.25">
      <c r="A58" s="5"/>
      <c r="B58" s="90"/>
      <c r="C58" s="96"/>
      <c r="D58" s="96"/>
      <c r="E58" s="10">
        <v>4</v>
      </c>
      <c r="F58" s="36" t="s">
        <v>111</v>
      </c>
      <c r="G58" s="36"/>
      <c r="H58" s="11"/>
      <c r="I58" s="35" t="s">
        <v>35</v>
      </c>
      <c r="J58" s="11">
        <v>9</v>
      </c>
    </row>
    <row r="59" spans="1:10" x14ac:dyDescent="0.25">
      <c r="A59" s="5"/>
      <c r="B59" s="90"/>
      <c r="C59" s="96"/>
      <c r="D59" s="96"/>
      <c r="E59" s="10">
        <v>5</v>
      </c>
      <c r="F59" s="36" t="s">
        <v>112</v>
      </c>
      <c r="G59" s="36"/>
      <c r="H59" s="11"/>
      <c r="I59" s="36" t="s">
        <v>48</v>
      </c>
      <c r="J59" s="11">
        <v>21</v>
      </c>
    </row>
    <row r="60" spans="1:10" x14ac:dyDescent="0.25">
      <c r="A60" s="5"/>
      <c r="B60" s="90"/>
      <c r="C60" s="96"/>
      <c r="D60" s="96"/>
      <c r="E60" s="10">
        <v>6</v>
      </c>
      <c r="F60" s="36" t="s">
        <v>113</v>
      </c>
      <c r="G60" s="36"/>
      <c r="H60" s="11"/>
      <c r="I60" s="36" t="s">
        <v>48</v>
      </c>
      <c r="J60" s="11">
        <v>14</v>
      </c>
    </row>
    <row r="61" spans="1:10" s="43" customFormat="1" x14ac:dyDescent="0.25">
      <c r="A61" s="42"/>
      <c r="B61" s="90"/>
      <c r="C61" s="96"/>
      <c r="D61" s="96"/>
      <c r="E61" s="15">
        <f>E60</f>
        <v>6</v>
      </c>
      <c r="F61" s="14" t="s">
        <v>1</v>
      </c>
      <c r="G61" s="14"/>
      <c r="H61" s="15">
        <f>SUM(H53:H60)</f>
        <v>16</v>
      </c>
      <c r="I61" s="14"/>
      <c r="J61" s="15">
        <f>SUM(J53:J60)</f>
        <v>164</v>
      </c>
    </row>
    <row r="62" spans="1:10" ht="15.75" customHeight="1" x14ac:dyDescent="0.25">
      <c r="A62" s="5"/>
      <c r="B62" s="90"/>
      <c r="C62" s="96"/>
      <c r="D62" s="97" t="s">
        <v>114</v>
      </c>
      <c r="E62" s="94">
        <v>1</v>
      </c>
      <c r="F62" s="88" t="s">
        <v>115</v>
      </c>
      <c r="G62" s="35" t="s">
        <v>31</v>
      </c>
      <c r="H62" s="10">
        <v>1</v>
      </c>
      <c r="I62" s="35" t="s">
        <v>94</v>
      </c>
      <c r="J62" s="10">
        <v>75</v>
      </c>
    </row>
    <row r="63" spans="1:10" x14ac:dyDescent="0.25">
      <c r="A63" s="5"/>
      <c r="B63" s="90"/>
      <c r="C63" s="96"/>
      <c r="D63" s="97"/>
      <c r="E63" s="94"/>
      <c r="F63" s="88"/>
      <c r="G63" s="35" t="s">
        <v>116</v>
      </c>
      <c r="H63" s="10">
        <v>1</v>
      </c>
      <c r="I63" s="35" t="s">
        <v>7</v>
      </c>
      <c r="J63" s="10">
        <v>75</v>
      </c>
    </row>
    <row r="64" spans="1:10" x14ac:dyDescent="0.25">
      <c r="A64" s="5"/>
      <c r="B64" s="90"/>
      <c r="C64" s="96"/>
      <c r="D64" s="97"/>
      <c r="E64" s="94"/>
      <c r="F64" s="88"/>
      <c r="G64" s="35" t="s">
        <v>58</v>
      </c>
      <c r="H64" s="10">
        <v>1</v>
      </c>
      <c r="I64" s="35"/>
      <c r="J64" s="10"/>
    </row>
    <row r="65" spans="1:10" x14ac:dyDescent="0.25">
      <c r="A65" s="5"/>
      <c r="B65" s="90"/>
      <c r="C65" s="96"/>
      <c r="D65" s="97"/>
      <c r="E65" s="94">
        <v>2</v>
      </c>
      <c r="F65" s="88" t="s">
        <v>117</v>
      </c>
      <c r="G65" s="35" t="s">
        <v>15</v>
      </c>
      <c r="H65" s="10">
        <v>2</v>
      </c>
      <c r="I65" s="35" t="s">
        <v>118</v>
      </c>
      <c r="J65" s="10">
        <v>75</v>
      </c>
    </row>
    <row r="66" spans="1:10" x14ac:dyDescent="0.25">
      <c r="A66" s="5"/>
      <c r="B66" s="90"/>
      <c r="C66" s="96"/>
      <c r="D66" s="97"/>
      <c r="E66" s="94"/>
      <c r="F66" s="88"/>
      <c r="G66" s="35" t="s">
        <v>72</v>
      </c>
      <c r="H66" s="10">
        <v>2</v>
      </c>
      <c r="I66" s="35"/>
      <c r="J66" s="10"/>
    </row>
    <row r="67" spans="1:10" x14ac:dyDescent="0.25">
      <c r="A67" s="5"/>
      <c r="B67" s="90"/>
      <c r="C67" s="96"/>
      <c r="D67" s="97"/>
      <c r="E67" s="94"/>
      <c r="F67" s="88"/>
      <c r="G67" s="35" t="s">
        <v>119</v>
      </c>
      <c r="H67" s="10">
        <v>3</v>
      </c>
      <c r="I67" s="35"/>
      <c r="J67" s="10"/>
    </row>
    <row r="68" spans="1:10" x14ac:dyDescent="0.25">
      <c r="A68" s="5"/>
      <c r="B68" s="90"/>
      <c r="C68" s="96"/>
      <c r="D68" s="97"/>
      <c r="E68" s="94">
        <v>3</v>
      </c>
      <c r="F68" s="88" t="s">
        <v>120</v>
      </c>
      <c r="G68" s="35"/>
      <c r="H68" s="10"/>
      <c r="I68" s="35" t="s">
        <v>94</v>
      </c>
      <c r="J68" s="10">
        <v>75</v>
      </c>
    </row>
    <row r="69" spans="1:10" x14ac:dyDescent="0.25">
      <c r="A69" s="5"/>
      <c r="B69" s="90"/>
      <c r="C69" s="96"/>
      <c r="D69" s="97"/>
      <c r="E69" s="94"/>
      <c r="F69" s="88"/>
      <c r="G69" s="35"/>
      <c r="H69" s="10"/>
      <c r="I69" s="35" t="s">
        <v>16</v>
      </c>
      <c r="J69" s="10">
        <v>75</v>
      </c>
    </row>
    <row r="70" spans="1:10" x14ac:dyDescent="0.25">
      <c r="A70" s="5"/>
      <c r="B70" s="90"/>
      <c r="C70" s="96"/>
      <c r="D70" s="97"/>
      <c r="E70" s="94">
        <v>4</v>
      </c>
      <c r="F70" s="88" t="s">
        <v>121</v>
      </c>
      <c r="G70" s="35" t="s">
        <v>31</v>
      </c>
      <c r="H70" s="10">
        <v>2</v>
      </c>
      <c r="I70" s="35" t="s">
        <v>7</v>
      </c>
      <c r="J70" s="10">
        <v>50</v>
      </c>
    </row>
    <row r="71" spans="1:10" x14ac:dyDescent="0.25">
      <c r="A71" s="5"/>
      <c r="B71" s="90"/>
      <c r="C71" s="96"/>
      <c r="D71" s="97"/>
      <c r="E71" s="94"/>
      <c r="F71" s="88"/>
      <c r="G71" s="35" t="s">
        <v>95</v>
      </c>
      <c r="H71" s="10">
        <v>3</v>
      </c>
      <c r="I71" s="35"/>
      <c r="J71" s="10"/>
    </row>
    <row r="72" spans="1:10" x14ac:dyDescent="0.25">
      <c r="A72" s="5"/>
      <c r="B72" s="90"/>
      <c r="C72" s="96"/>
      <c r="D72" s="97"/>
      <c r="E72" s="94"/>
      <c r="F72" s="88"/>
      <c r="G72" s="35" t="s">
        <v>72</v>
      </c>
      <c r="H72" s="10">
        <v>2</v>
      </c>
      <c r="I72" s="35"/>
      <c r="J72" s="10"/>
    </row>
    <row r="73" spans="1:10" x14ac:dyDescent="0.25">
      <c r="A73" s="5"/>
      <c r="B73" s="90"/>
      <c r="C73" s="96"/>
      <c r="D73" s="97"/>
      <c r="E73" s="94">
        <v>5</v>
      </c>
      <c r="F73" s="88" t="s">
        <v>122</v>
      </c>
      <c r="G73" s="35" t="s">
        <v>31</v>
      </c>
      <c r="H73" s="10">
        <v>3</v>
      </c>
      <c r="I73" s="35" t="s">
        <v>7</v>
      </c>
      <c r="J73" s="10">
        <v>75</v>
      </c>
    </row>
    <row r="74" spans="1:10" x14ac:dyDescent="0.25">
      <c r="A74" s="5"/>
      <c r="B74" s="90"/>
      <c r="C74" s="96"/>
      <c r="D74" s="97"/>
      <c r="E74" s="94"/>
      <c r="F74" s="88"/>
      <c r="G74" s="35" t="s">
        <v>123</v>
      </c>
      <c r="H74" s="10">
        <v>3</v>
      </c>
      <c r="I74" s="35" t="s">
        <v>53</v>
      </c>
      <c r="J74" s="10">
        <v>75</v>
      </c>
    </row>
    <row r="75" spans="1:10" x14ac:dyDescent="0.25">
      <c r="A75" s="5"/>
      <c r="B75" s="90"/>
      <c r="C75" s="96"/>
      <c r="D75" s="97"/>
      <c r="E75" s="94">
        <v>6</v>
      </c>
      <c r="F75" s="88" t="s">
        <v>124</v>
      </c>
      <c r="G75" s="35" t="s">
        <v>56</v>
      </c>
      <c r="H75" s="10">
        <v>2</v>
      </c>
      <c r="I75" s="35" t="s">
        <v>7</v>
      </c>
      <c r="J75" s="10">
        <v>80</v>
      </c>
    </row>
    <row r="76" spans="1:10" x14ac:dyDescent="0.25">
      <c r="A76" s="5"/>
      <c r="B76" s="90"/>
      <c r="C76" s="96"/>
      <c r="D76" s="97"/>
      <c r="E76" s="94"/>
      <c r="F76" s="88"/>
      <c r="G76" s="35" t="s">
        <v>25</v>
      </c>
      <c r="H76" s="10">
        <v>7</v>
      </c>
      <c r="I76" s="35" t="s">
        <v>94</v>
      </c>
      <c r="J76" s="10">
        <v>80</v>
      </c>
    </row>
    <row r="77" spans="1:10" x14ac:dyDescent="0.25">
      <c r="A77" s="5"/>
      <c r="B77" s="90"/>
      <c r="C77" s="96"/>
      <c r="D77" s="97"/>
      <c r="E77" s="94"/>
      <c r="F77" s="88"/>
      <c r="G77" s="35" t="s">
        <v>72</v>
      </c>
      <c r="H77" s="10">
        <v>4</v>
      </c>
      <c r="I77" s="35" t="s">
        <v>118</v>
      </c>
      <c r="J77" s="10">
        <v>90</v>
      </c>
    </row>
    <row r="78" spans="1:10" x14ac:dyDescent="0.25">
      <c r="A78" s="5"/>
      <c r="B78" s="90"/>
      <c r="C78" s="96"/>
      <c r="D78" s="97"/>
      <c r="E78" s="94">
        <v>7</v>
      </c>
      <c r="F78" s="88" t="s">
        <v>125</v>
      </c>
      <c r="G78" s="35" t="s">
        <v>15</v>
      </c>
      <c r="H78" s="10">
        <v>5</v>
      </c>
      <c r="I78" s="35" t="s">
        <v>118</v>
      </c>
      <c r="J78" s="10">
        <v>75</v>
      </c>
    </row>
    <row r="79" spans="1:10" x14ac:dyDescent="0.25">
      <c r="A79" s="5"/>
      <c r="B79" s="90"/>
      <c r="C79" s="96"/>
      <c r="D79" s="97"/>
      <c r="E79" s="94"/>
      <c r="F79" s="88"/>
      <c r="G79" s="35" t="s">
        <v>25</v>
      </c>
      <c r="H79" s="10">
        <v>3</v>
      </c>
      <c r="I79" s="35"/>
      <c r="J79" s="10"/>
    </row>
    <row r="80" spans="1:10" x14ac:dyDescent="0.25">
      <c r="A80" s="5"/>
      <c r="B80" s="90"/>
      <c r="C80" s="96"/>
      <c r="D80" s="97"/>
      <c r="E80" s="94"/>
      <c r="F80" s="88"/>
      <c r="G80" s="35" t="s">
        <v>126</v>
      </c>
      <c r="H80" s="10">
        <v>3</v>
      </c>
      <c r="I80" s="35"/>
      <c r="J80" s="10"/>
    </row>
    <row r="81" spans="1:10" x14ac:dyDescent="0.25">
      <c r="A81" s="5"/>
      <c r="B81" s="90"/>
      <c r="C81" s="96"/>
      <c r="D81" s="97"/>
      <c r="E81" s="94"/>
      <c r="F81" s="88"/>
      <c r="G81" s="35" t="s">
        <v>18</v>
      </c>
      <c r="H81" s="10">
        <v>3</v>
      </c>
      <c r="I81" s="35"/>
      <c r="J81" s="10"/>
    </row>
    <row r="82" spans="1:10" x14ac:dyDescent="0.25">
      <c r="A82" s="5"/>
      <c r="B82" s="90"/>
      <c r="C82" s="96"/>
      <c r="D82" s="97"/>
      <c r="E82" s="94"/>
      <c r="F82" s="88"/>
      <c r="G82" s="35" t="s">
        <v>127</v>
      </c>
      <c r="H82" s="10">
        <v>3</v>
      </c>
      <c r="I82" s="35"/>
      <c r="J82" s="10"/>
    </row>
    <row r="83" spans="1:10" s="43" customFormat="1" x14ac:dyDescent="0.25">
      <c r="A83" s="42"/>
      <c r="B83" s="90"/>
      <c r="C83" s="96"/>
      <c r="D83" s="97"/>
      <c r="E83" s="15">
        <f>E78</f>
        <v>7</v>
      </c>
      <c r="F83" s="14" t="s">
        <v>1</v>
      </c>
      <c r="G83" s="14"/>
      <c r="H83" s="15">
        <f>SUM(H62:H82)</f>
        <v>53</v>
      </c>
      <c r="I83" s="14"/>
      <c r="J83" s="15">
        <f>SUM(J62:J82)</f>
        <v>900</v>
      </c>
    </row>
    <row r="84" spans="1:10" s="49" customFormat="1" x14ac:dyDescent="0.25">
      <c r="A84" s="48"/>
      <c r="B84" s="90"/>
      <c r="C84" s="96"/>
      <c r="D84" s="30">
        <v>3</v>
      </c>
      <c r="E84" s="31">
        <f>E83+E61+E52</f>
        <v>32</v>
      </c>
      <c r="F84" s="30" t="s">
        <v>71</v>
      </c>
      <c r="G84" s="30"/>
      <c r="H84" s="31">
        <f>H83+H61+H52</f>
        <v>151</v>
      </c>
      <c r="I84" s="30"/>
      <c r="J84" s="31">
        <f>J83+J61+J52</f>
        <v>1428</v>
      </c>
    </row>
  </sheetData>
  <mergeCells count="59">
    <mergeCell ref="A2:J2"/>
    <mergeCell ref="B4:B84"/>
    <mergeCell ref="E8:E10"/>
    <mergeCell ref="F8:F10"/>
    <mergeCell ref="G8:G10"/>
    <mergeCell ref="H8:H10"/>
    <mergeCell ref="E11:E12"/>
    <mergeCell ref="F11:F12"/>
    <mergeCell ref="E21:E23"/>
    <mergeCell ref="F21:F23"/>
    <mergeCell ref="E41:E45"/>
    <mergeCell ref="F41:F45"/>
    <mergeCell ref="E46:E49"/>
    <mergeCell ref="F46:F49"/>
    <mergeCell ref="E50:E51"/>
    <mergeCell ref="F50:F51"/>
    <mergeCell ref="E13:E17"/>
    <mergeCell ref="F13:F17"/>
    <mergeCell ref="E18:E20"/>
    <mergeCell ref="F18:F20"/>
    <mergeCell ref="D53:D61"/>
    <mergeCell ref="E56:E57"/>
    <mergeCell ref="F56:F57"/>
    <mergeCell ref="E34:E36"/>
    <mergeCell ref="E27:E29"/>
    <mergeCell ref="F27:F29"/>
    <mergeCell ref="E32:E33"/>
    <mergeCell ref="F32:F33"/>
    <mergeCell ref="F34:F36"/>
    <mergeCell ref="G56:G57"/>
    <mergeCell ref="H56:H57"/>
    <mergeCell ref="D62:D83"/>
    <mergeCell ref="E62:E64"/>
    <mergeCell ref="F62:F64"/>
    <mergeCell ref="F75:F77"/>
    <mergeCell ref="E78:E82"/>
    <mergeCell ref="F78:F82"/>
    <mergeCell ref="E65:E67"/>
    <mergeCell ref="F65:F67"/>
    <mergeCell ref="E68:E69"/>
    <mergeCell ref="F68:F69"/>
    <mergeCell ref="E70:E72"/>
    <mergeCell ref="F70:F72"/>
    <mergeCell ref="A1:J1"/>
    <mergeCell ref="E53:E54"/>
    <mergeCell ref="F53:F54"/>
    <mergeCell ref="G53:G54"/>
    <mergeCell ref="H53:H54"/>
    <mergeCell ref="I34:I36"/>
    <mergeCell ref="J34:J36"/>
    <mergeCell ref="E37:E40"/>
    <mergeCell ref="F37:F40"/>
    <mergeCell ref="E24:E26"/>
    <mergeCell ref="F24:F26"/>
    <mergeCell ref="C4:C84"/>
    <mergeCell ref="D4:D52"/>
    <mergeCell ref="E73:E74"/>
    <mergeCell ref="F73:F74"/>
    <mergeCell ref="E75:E77"/>
  </mergeCells>
  <printOptions horizontalCentered="1"/>
  <pageMargins left="0.19685039370078741" right="0.19685039370078741" top="0.39370078740157483" bottom="0.19685039370078741" header="0.31496062992125984" footer="0.31496062992125984"/>
  <pageSetup paperSize="9" scale="58" orientation="landscape" r:id="rId1"/>
  <rowBreaks count="1" manualBreakCount="1">
    <brk id="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"/>
  <sheetViews>
    <sheetView view="pageBreakPreview" topLeftCell="B1" zoomScale="70" zoomScaleNormal="70" zoomScaleSheetLayoutView="70" workbookViewId="0">
      <selection activeCell="I35" sqref="I35"/>
    </sheetView>
  </sheetViews>
  <sheetFormatPr defaultRowHeight="15.75" x14ac:dyDescent="0.25"/>
  <cols>
    <col min="1" max="1" width="6.42578125" style="1" hidden="1" customWidth="1"/>
    <col min="2" max="2" width="10.28515625" style="3" customWidth="1"/>
    <col min="3" max="3" width="9.5703125" style="3" customWidth="1"/>
    <col min="4" max="4" width="13.85546875" style="3" customWidth="1"/>
    <col min="5" max="5" width="11.5703125" style="50" customWidth="1"/>
    <col min="6" max="6" width="35.7109375" style="1" customWidth="1"/>
    <col min="7" max="7" width="27.7109375" style="1" customWidth="1"/>
    <col min="8" max="8" width="12.28515625" style="4" customWidth="1"/>
    <col min="9" max="9" width="27.7109375" style="1" customWidth="1"/>
    <col min="10" max="10" width="10.7109375" style="4" customWidth="1"/>
    <col min="11" max="16384" width="9.140625" style="1"/>
  </cols>
  <sheetData>
    <row r="1" spans="1:10" s="6" customFormat="1" ht="18.75" x14ac:dyDescent="0.25">
      <c r="A1" s="57"/>
      <c r="B1" s="86">
        <v>41752</v>
      </c>
      <c r="C1" s="86"/>
      <c r="D1" s="86"/>
      <c r="E1" s="86"/>
      <c r="F1" s="86"/>
      <c r="G1" s="86"/>
      <c r="H1" s="86"/>
      <c r="I1" s="86"/>
      <c r="J1" s="86"/>
    </row>
    <row r="2" spans="1:10" s="8" customFormat="1" ht="15.75" customHeight="1" x14ac:dyDescent="0.25">
      <c r="A2" s="89" t="s">
        <v>74</v>
      </c>
      <c r="B2" s="89"/>
      <c r="C2" s="89"/>
      <c r="D2" s="89"/>
      <c r="E2" s="89"/>
      <c r="F2" s="89"/>
      <c r="G2" s="89"/>
      <c r="H2" s="89"/>
      <c r="I2" s="89"/>
      <c r="J2" s="89"/>
    </row>
    <row r="3" spans="1:10" s="8" customFormat="1" ht="47.25" x14ac:dyDescent="0.25">
      <c r="A3" s="41" t="s">
        <v>13</v>
      </c>
      <c r="B3" s="41" t="s">
        <v>21</v>
      </c>
      <c r="C3" s="41" t="s">
        <v>22</v>
      </c>
      <c r="D3" s="41" t="s">
        <v>23</v>
      </c>
      <c r="E3" s="51" t="s">
        <v>75</v>
      </c>
      <c r="F3" s="41" t="s">
        <v>0</v>
      </c>
      <c r="G3" s="41" t="s">
        <v>11</v>
      </c>
      <c r="H3" s="7" t="s">
        <v>19</v>
      </c>
      <c r="I3" s="41" t="s">
        <v>12</v>
      </c>
      <c r="J3" s="7" t="s">
        <v>20</v>
      </c>
    </row>
    <row r="4" spans="1:10" ht="15.75" customHeight="1" x14ac:dyDescent="0.25">
      <c r="A4" s="5"/>
      <c r="B4" s="89"/>
      <c r="C4" s="96" t="s">
        <v>26</v>
      </c>
      <c r="D4" s="96" t="s">
        <v>128</v>
      </c>
      <c r="E4" s="46">
        <v>1</v>
      </c>
      <c r="F4" s="39" t="s">
        <v>129</v>
      </c>
      <c r="G4" s="39" t="s">
        <v>25</v>
      </c>
      <c r="H4" s="46">
        <v>8</v>
      </c>
      <c r="I4" s="39"/>
      <c r="J4" s="46"/>
    </row>
    <row r="5" spans="1:10" x14ac:dyDescent="0.25">
      <c r="A5" s="5"/>
      <c r="B5" s="89"/>
      <c r="C5" s="96"/>
      <c r="D5" s="96"/>
      <c r="E5" s="46">
        <v>2</v>
      </c>
      <c r="F5" s="39" t="s">
        <v>130</v>
      </c>
      <c r="G5" s="39"/>
      <c r="H5" s="46"/>
      <c r="I5" s="39" t="s">
        <v>35</v>
      </c>
      <c r="J5" s="46">
        <v>40</v>
      </c>
    </row>
    <row r="6" spans="1:10" x14ac:dyDescent="0.25">
      <c r="A6" s="5"/>
      <c r="B6" s="89"/>
      <c r="C6" s="96"/>
      <c r="D6" s="96"/>
      <c r="E6" s="46">
        <v>3</v>
      </c>
      <c r="F6" s="39" t="s">
        <v>131</v>
      </c>
      <c r="G6" s="39"/>
      <c r="H6" s="46"/>
      <c r="I6" s="39" t="s">
        <v>35</v>
      </c>
      <c r="J6" s="46">
        <v>40</v>
      </c>
    </row>
    <row r="7" spans="1:10" x14ac:dyDescent="0.25">
      <c r="A7" s="5"/>
      <c r="B7" s="89"/>
      <c r="C7" s="96"/>
      <c r="D7" s="96"/>
      <c r="E7" s="94">
        <v>4</v>
      </c>
      <c r="F7" s="88" t="s">
        <v>132</v>
      </c>
      <c r="G7" s="39" t="s">
        <v>87</v>
      </c>
      <c r="H7" s="46">
        <v>4</v>
      </c>
      <c r="I7" s="39"/>
      <c r="J7" s="46"/>
    </row>
    <row r="8" spans="1:10" x14ac:dyDescent="0.25">
      <c r="A8" s="5"/>
      <c r="B8" s="89"/>
      <c r="C8" s="96"/>
      <c r="D8" s="96"/>
      <c r="E8" s="94"/>
      <c r="F8" s="88"/>
      <c r="G8" s="39" t="s">
        <v>58</v>
      </c>
      <c r="H8" s="46">
        <v>3</v>
      </c>
      <c r="I8" s="39"/>
      <c r="J8" s="46"/>
    </row>
    <row r="9" spans="1:10" x14ac:dyDescent="0.25">
      <c r="A9" s="5"/>
      <c r="B9" s="89"/>
      <c r="C9" s="96"/>
      <c r="D9" s="96"/>
      <c r="E9" s="46">
        <v>5</v>
      </c>
      <c r="F9" s="39" t="s">
        <v>133</v>
      </c>
      <c r="G9" s="39" t="s">
        <v>87</v>
      </c>
      <c r="H9" s="46">
        <v>10</v>
      </c>
      <c r="I9" s="39"/>
      <c r="J9" s="46"/>
    </row>
    <row r="10" spans="1:10" x14ac:dyDescent="0.25">
      <c r="A10" s="5"/>
      <c r="B10" s="89"/>
      <c r="C10" s="96"/>
      <c r="D10" s="96"/>
      <c r="E10" s="46">
        <v>6</v>
      </c>
      <c r="F10" s="39" t="s">
        <v>134</v>
      </c>
      <c r="G10" s="39"/>
      <c r="H10" s="46"/>
      <c r="I10" s="39" t="s">
        <v>35</v>
      </c>
      <c r="J10" s="46">
        <v>50</v>
      </c>
    </row>
    <row r="11" spans="1:10" x14ac:dyDescent="0.25">
      <c r="A11" s="5"/>
      <c r="B11" s="89"/>
      <c r="C11" s="96"/>
      <c r="D11" s="96"/>
      <c r="E11" s="46">
        <v>7</v>
      </c>
      <c r="F11" s="39" t="s">
        <v>135</v>
      </c>
      <c r="G11" s="39" t="s">
        <v>87</v>
      </c>
      <c r="H11" s="46">
        <v>4</v>
      </c>
      <c r="I11" s="39"/>
      <c r="J11" s="46"/>
    </row>
    <row r="12" spans="1:10" x14ac:dyDescent="0.25">
      <c r="A12" s="5"/>
      <c r="B12" s="89"/>
      <c r="C12" s="96"/>
      <c r="D12" s="96"/>
      <c r="E12" s="94">
        <v>8</v>
      </c>
      <c r="F12" s="88" t="s">
        <v>136</v>
      </c>
      <c r="G12" s="39" t="s">
        <v>31</v>
      </c>
      <c r="H12" s="46">
        <v>2</v>
      </c>
      <c r="I12" s="39"/>
      <c r="J12" s="46"/>
    </row>
    <row r="13" spans="1:10" x14ac:dyDescent="0.25">
      <c r="A13" s="5"/>
      <c r="B13" s="89"/>
      <c r="C13" s="96"/>
      <c r="D13" s="96"/>
      <c r="E13" s="94"/>
      <c r="F13" s="88"/>
      <c r="G13" s="39" t="s">
        <v>87</v>
      </c>
      <c r="H13" s="46">
        <v>2</v>
      </c>
      <c r="I13" s="39"/>
      <c r="J13" s="46"/>
    </row>
    <row r="14" spans="1:10" x14ac:dyDescent="0.25">
      <c r="A14" s="5"/>
      <c r="B14" s="89"/>
      <c r="C14" s="96"/>
      <c r="D14" s="96"/>
      <c r="E14" s="46">
        <v>9</v>
      </c>
      <c r="F14" s="39" t="s">
        <v>137</v>
      </c>
      <c r="G14" s="39" t="s">
        <v>87</v>
      </c>
      <c r="H14" s="46">
        <v>10</v>
      </c>
      <c r="I14" s="39"/>
      <c r="J14" s="46"/>
    </row>
    <row r="15" spans="1:10" x14ac:dyDescent="0.25">
      <c r="A15" s="5"/>
      <c r="B15" s="89"/>
      <c r="C15" s="96"/>
      <c r="D15" s="96"/>
      <c r="E15" s="46">
        <v>10</v>
      </c>
      <c r="F15" s="39" t="s">
        <v>138</v>
      </c>
      <c r="G15" s="39"/>
      <c r="H15" s="46"/>
      <c r="I15" s="39" t="s">
        <v>7</v>
      </c>
      <c r="J15" s="46">
        <v>12</v>
      </c>
    </row>
    <row r="16" spans="1:10" x14ac:dyDescent="0.25">
      <c r="A16" s="5"/>
      <c r="B16" s="89"/>
      <c r="C16" s="96"/>
      <c r="D16" s="96"/>
      <c r="E16" s="46">
        <v>11</v>
      </c>
      <c r="F16" s="39" t="s">
        <v>139</v>
      </c>
      <c r="G16" s="39" t="s">
        <v>31</v>
      </c>
      <c r="H16" s="46">
        <v>10</v>
      </c>
      <c r="I16" s="39"/>
      <c r="J16" s="46"/>
    </row>
    <row r="17" spans="1:10" x14ac:dyDescent="0.25">
      <c r="A17" s="5"/>
      <c r="B17" s="89"/>
      <c r="C17" s="96"/>
      <c r="D17" s="96"/>
      <c r="E17" s="46">
        <v>12</v>
      </c>
      <c r="F17" s="39" t="s">
        <v>140</v>
      </c>
      <c r="G17" s="39"/>
      <c r="H17" s="46"/>
      <c r="I17" s="39" t="s">
        <v>35</v>
      </c>
      <c r="J17" s="46">
        <v>20</v>
      </c>
    </row>
    <row r="18" spans="1:10" x14ac:dyDescent="0.25">
      <c r="A18" s="5"/>
      <c r="B18" s="89"/>
      <c r="C18" s="96"/>
      <c r="D18" s="96"/>
      <c r="E18" s="46">
        <v>13</v>
      </c>
      <c r="F18" s="39" t="s">
        <v>141</v>
      </c>
      <c r="G18" s="39" t="s">
        <v>87</v>
      </c>
      <c r="H18" s="46">
        <v>5</v>
      </c>
      <c r="I18" s="39"/>
      <c r="J18" s="46"/>
    </row>
    <row r="19" spans="1:10" x14ac:dyDescent="0.25">
      <c r="A19" s="5"/>
      <c r="B19" s="89"/>
      <c r="C19" s="96"/>
      <c r="D19" s="96"/>
      <c r="E19" s="46">
        <v>14</v>
      </c>
      <c r="F19" s="39" t="s">
        <v>142</v>
      </c>
      <c r="G19" s="39" t="s">
        <v>87</v>
      </c>
      <c r="H19" s="46">
        <v>10</v>
      </c>
      <c r="I19" s="39"/>
      <c r="J19" s="46"/>
    </row>
    <row r="20" spans="1:10" x14ac:dyDescent="0.25">
      <c r="A20" s="5"/>
      <c r="B20" s="89"/>
      <c r="C20" s="96"/>
      <c r="D20" s="96"/>
      <c r="E20" s="46">
        <v>15</v>
      </c>
      <c r="F20" s="39" t="s">
        <v>143</v>
      </c>
      <c r="G20" s="39" t="s">
        <v>87</v>
      </c>
      <c r="H20" s="46">
        <v>5</v>
      </c>
      <c r="I20" s="39"/>
      <c r="J20" s="46"/>
    </row>
    <row r="21" spans="1:10" x14ac:dyDescent="0.25">
      <c r="A21" s="5"/>
      <c r="B21" s="89"/>
      <c r="C21" s="96"/>
      <c r="D21" s="96"/>
      <c r="E21" s="46">
        <v>16</v>
      </c>
      <c r="F21" s="39" t="s">
        <v>144</v>
      </c>
      <c r="G21" s="39" t="s">
        <v>29</v>
      </c>
      <c r="H21" s="46">
        <v>10</v>
      </c>
      <c r="I21" s="39"/>
      <c r="J21" s="46"/>
    </row>
    <row r="22" spans="1:10" x14ac:dyDescent="0.25">
      <c r="A22" s="5"/>
      <c r="B22" s="89"/>
      <c r="C22" s="96"/>
      <c r="D22" s="96"/>
      <c r="E22" s="46">
        <v>17</v>
      </c>
      <c r="F22" s="39" t="s">
        <v>145</v>
      </c>
      <c r="G22" s="39" t="s">
        <v>87</v>
      </c>
      <c r="H22" s="46">
        <v>15</v>
      </c>
      <c r="I22" s="39"/>
      <c r="J22" s="46"/>
    </row>
    <row r="23" spans="1:10" x14ac:dyDescent="0.25">
      <c r="A23" s="5"/>
      <c r="B23" s="89"/>
      <c r="C23" s="96"/>
      <c r="D23" s="96"/>
      <c r="E23" s="46">
        <v>18</v>
      </c>
      <c r="F23" s="39" t="s">
        <v>146</v>
      </c>
      <c r="G23" s="39" t="s">
        <v>87</v>
      </c>
      <c r="H23" s="46">
        <v>6</v>
      </c>
      <c r="I23" s="39" t="s">
        <v>35</v>
      </c>
      <c r="J23" s="46">
        <v>50</v>
      </c>
    </row>
    <row r="24" spans="1:10" x14ac:dyDescent="0.25">
      <c r="A24" s="5"/>
      <c r="B24" s="89"/>
      <c r="C24" s="96"/>
      <c r="D24" s="96"/>
      <c r="E24" s="46">
        <v>19</v>
      </c>
      <c r="F24" s="39" t="s">
        <v>147</v>
      </c>
      <c r="G24" s="39"/>
      <c r="H24" s="46"/>
      <c r="I24" s="39" t="s">
        <v>35</v>
      </c>
      <c r="J24" s="46">
        <v>50</v>
      </c>
    </row>
    <row r="25" spans="1:10" x14ac:dyDescent="0.25">
      <c r="A25" s="5"/>
      <c r="B25" s="89"/>
      <c r="C25" s="96"/>
      <c r="D25" s="96"/>
      <c r="E25" s="46">
        <v>20</v>
      </c>
      <c r="F25" s="39" t="s">
        <v>148</v>
      </c>
      <c r="G25" s="39" t="s">
        <v>87</v>
      </c>
      <c r="H25" s="46">
        <v>15</v>
      </c>
      <c r="I25" s="39"/>
      <c r="J25" s="46"/>
    </row>
    <row r="26" spans="1:10" x14ac:dyDescent="0.25">
      <c r="A26" s="5"/>
      <c r="B26" s="89"/>
      <c r="C26" s="96"/>
      <c r="D26" s="96"/>
      <c r="E26" s="46">
        <v>21</v>
      </c>
      <c r="F26" s="39" t="s">
        <v>149</v>
      </c>
      <c r="G26" s="39"/>
      <c r="H26" s="46"/>
      <c r="I26" s="39" t="s">
        <v>35</v>
      </c>
      <c r="J26" s="46">
        <v>50</v>
      </c>
    </row>
    <row r="27" spans="1:10" x14ac:dyDescent="0.25">
      <c r="A27" s="5"/>
      <c r="B27" s="89"/>
      <c r="C27" s="96"/>
      <c r="D27" s="96"/>
      <c r="E27" s="46">
        <v>22</v>
      </c>
      <c r="F27" s="39" t="s">
        <v>150</v>
      </c>
      <c r="G27" s="39" t="s">
        <v>87</v>
      </c>
      <c r="H27" s="46">
        <v>6</v>
      </c>
      <c r="I27" s="39" t="s">
        <v>35</v>
      </c>
      <c r="J27" s="46">
        <v>20</v>
      </c>
    </row>
    <row r="28" spans="1:10" x14ac:dyDescent="0.25">
      <c r="A28" s="5"/>
      <c r="B28" s="89"/>
      <c r="C28" s="96"/>
      <c r="D28" s="96"/>
      <c r="E28" s="46">
        <v>21</v>
      </c>
      <c r="F28" s="39" t="s">
        <v>151</v>
      </c>
      <c r="G28" s="39"/>
      <c r="H28" s="46"/>
      <c r="I28" s="39" t="s">
        <v>35</v>
      </c>
      <c r="J28" s="46">
        <v>100</v>
      </c>
    </row>
    <row r="29" spans="1:10" x14ac:dyDescent="0.25">
      <c r="A29" s="5"/>
      <c r="B29" s="89"/>
      <c r="C29" s="96"/>
      <c r="D29" s="96"/>
      <c r="E29" s="46">
        <v>24</v>
      </c>
      <c r="F29" s="39" t="s">
        <v>152</v>
      </c>
      <c r="G29" s="39"/>
      <c r="H29" s="46"/>
      <c r="I29" s="39" t="s">
        <v>35</v>
      </c>
      <c r="J29" s="46">
        <v>100</v>
      </c>
    </row>
    <row r="30" spans="1:10" x14ac:dyDescent="0.25">
      <c r="A30" s="5"/>
      <c r="B30" s="89"/>
      <c r="C30" s="96"/>
      <c r="D30" s="96"/>
      <c r="E30" s="46">
        <v>25</v>
      </c>
      <c r="F30" s="39" t="s">
        <v>153</v>
      </c>
      <c r="G30" s="39"/>
      <c r="H30" s="46"/>
      <c r="I30" s="39" t="s">
        <v>35</v>
      </c>
      <c r="J30" s="46">
        <v>40</v>
      </c>
    </row>
    <row r="31" spans="1:10" x14ac:dyDescent="0.25">
      <c r="A31" s="5"/>
      <c r="B31" s="89"/>
      <c r="C31" s="96"/>
      <c r="D31" s="96"/>
      <c r="E31" s="46">
        <v>26</v>
      </c>
      <c r="F31" s="39" t="s">
        <v>154</v>
      </c>
      <c r="G31" s="39"/>
      <c r="H31" s="46"/>
      <c r="I31" s="39" t="s">
        <v>35</v>
      </c>
      <c r="J31" s="46">
        <v>200</v>
      </c>
    </row>
    <row r="32" spans="1:10" x14ac:dyDescent="0.25">
      <c r="A32" s="5"/>
      <c r="B32" s="89"/>
      <c r="C32" s="96"/>
      <c r="D32" s="96"/>
      <c r="E32" s="46">
        <v>27</v>
      </c>
      <c r="F32" s="39" t="s">
        <v>155</v>
      </c>
      <c r="G32" s="39"/>
      <c r="H32" s="46"/>
      <c r="I32" s="39" t="s">
        <v>35</v>
      </c>
      <c r="J32" s="46">
        <v>200</v>
      </c>
    </row>
    <row r="33" spans="1:10" x14ac:dyDescent="0.25">
      <c r="A33" s="5"/>
      <c r="B33" s="89"/>
      <c r="C33" s="96"/>
      <c r="D33" s="96"/>
      <c r="E33" s="46">
        <v>28</v>
      </c>
      <c r="F33" s="39" t="s">
        <v>156</v>
      </c>
      <c r="G33" s="39"/>
      <c r="H33" s="46"/>
      <c r="I33" s="39" t="s">
        <v>35</v>
      </c>
      <c r="J33" s="46">
        <v>40</v>
      </c>
    </row>
    <row r="34" spans="1:10" x14ac:dyDescent="0.25">
      <c r="A34" s="5"/>
      <c r="B34" s="89"/>
      <c r="C34" s="96"/>
      <c r="D34" s="96"/>
      <c r="E34" s="46">
        <v>29</v>
      </c>
      <c r="F34" s="39" t="s">
        <v>157</v>
      </c>
      <c r="G34" s="39"/>
      <c r="H34" s="46"/>
      <c r="I34" s="39" t="s">
        <v>35</v>
      </c>
      <c r="J34" s="46">
        <v>300</v>
      </c>
    </row>
    <row r="35" spans="1:10" x14ac:dyDescent="0.25">
      <c r="A35" s="5"/>
      <c r="B35" s="89"/>
      <c r="C35" s="96"/>
      <c r="D35" s="96"/>
      <c r="E35" s="94">
        <v>30</v>
      </c>
      <c r="F35" s="88" t="s">
        <v>158</v>
      </c>
      <c r="G35" s="39"/>
      <c r="H35" s="46"/>
      <c r="I35" s="39" t="s">
        <v>35</v>
      </c>
      <c r="J35" s="46">
        <v>300</v>
      </c>
    </row>
    <row r="36" spans="1:10" x14ac:dyDescent="0.25">
      <c r="A36" s="5"/>
      <c r="B36" s="89"/>
      <c r="C36" s="96"/>
      <c r="D36" s="96"/>
      <c r="E36" s="94"/>
      <c r="F36" s="88"/>
      <c r="G36" s="39"/>
      <c r="H36" s="46"/>
      <c r="I36" s="38" t="s">
        <v>104</v>
      </c>
      <c r="J36" s="46">
        <v>250</v>
      </c>
    </row>
    <row r="37" spans="1:10" x14ac:dyDescent="0.25">
      <c r="A37" s="5"/>
      <c r="B37" s="89"/>
      <c r="C37" s="96"/>
      <c r="D37" s="96"/>
      <c r="E37" s="46">
        <v>31</v>
      </c>
      <c r="F37" s="39" t="s">
        <v>159</v>
      </c>
      <c r="G37" s="39"/>
      <c r="H37" s="46"/>
      <c r="I37" s="39" t="s">
        <v>35</v>
      </c>
      <c r="J37" s="46">
        <v>100</v>
      </c>
    </row>
    <row r="38" spans="1:10" x14ac:dyDescent="0.25">
      <c r="A38" s="5"/>
      <c r="B38" s="89"/>
      <c r="C38" s="96"/>
      <c r="D38" s="96"/>
      <c r="E38" s="46">
        <v>32</v>
      </c>
      <c r="F38" s="39" t="s">
        <v>160</v>
      </c>
      <c r="G38" s="39" t="s">
        <v>25</v>
      </c>
      <c r="H38" s="46">
        <v>7</v>
      </c>
      <c r="I38" s="39"/>
      <c r="J38" s="46"/>
    </row>
    <row r="39" spans="1:10" s="43" customFormat="1" x14ac:dyDescent="0.25">
      <c r="A39" s="42"/>
      <c r="B39" s="89"/>
      <c r="C39" s="96"/>
      <c r="D39" s="96"/>
      <c r="E39" s="15">
        <v>32</v>
      </c>
      <c r="F39" s="14" t="s">
        <v>1</v>
      </c>
      <c r="G39" s="14"/>
      <c r="H39" s="15">
        <f>SUM(H4:H38)</f>
        <v>132</v>
      </c>
      <c r="I39" s="14"/>
      <c r="J39" s="15">
        <f>SUM(J4:J38)</f>
        <v>1962</v>
      </c>
    </row>
    <row r="40" spans="1:10" ht="15.75" customHeight="1" x14ac:dyDescent="0.25">
      <c r="A40" s="5"/>
      <c r="B40" s="89"/>
      <c r="C40" s="96"/>
      <c r="D40" s="97" t="s">
        <v>161</v>
      </c>
      <c r="E40" s="46">
        <v>1</v>
      </c>
      <c r="F40" s="40" t="s">
        <v>162</v>
      </c>
      <c r="G40" s="40" t="s">
        <v>72</v>
      </c>
      <c r="H40" s="47">
        <v>3</v>
      </c>
      <c r="I40" s="40" t="s">
        <v>53</v>
      </c>
      <c r="J40" s="47">
        <v>6</v>
      </c>
    </row>
    <row r="41" spans="1:10" x14ac:dyDescent="0.25">
      <c r="A41" s="5"/>
      <c r="B41" s="89"/>
      <c r="C41" s="96"/>
      <c r="D41" s="97"/>
      <c r="E41" s="46">
        <v>2</v>
      </c>
      <c r="F41" s="40" t="s">
        <v>163</v>
      </c>
      <c r="G41" s="40" t="s">
        <v>31</v>
      </c>
      <c r="H41" s="47">
        <v>3</v>
      </c>
      <c r="I41" s="40" t="s">
        <v>53</v>
      </c>
      <c r="J41" s="47">
        <v>3</v>
      </c>
    </row>
    <row r="42" spans="1:10" x14ac:dyDescent="0.25">
      <c r="A42" s="5"/>
      <c r="B42" s="89"/>
      <c r="C42" s="96"/>
      <c r="D42" s="97"/>
      <c r="E42" s="94">
        <v>3</v>
      </c>
      <c r="F42" s="93" t="s">
        <v>164</v>
      </c>
      <c r="G42" s="40" t="s">
        <v>31</v>
      </c>
      <c r="H42" s="47">
        <v>4</v>
      </c>
      <c r="I42" s="40" t="s">
        <v>16</v>
      </c>
      <c r="J42" s="47">
        <v>1</v>
      </c>
    </row>
    <row r="43" spans="1:10" x14ac:dyDescent="0.25">
      <c r="A43" s="5"/>
      <c r="B43" s="89"/>
      <c r="C43" s="96"/>
      <c r="D43" s="97"/>
      <c r="E43" s="94"/>
      <c r="F43" s="93"/>
      <c r="G43" s="40" t="s">
        <v>10</v>
      </c>
      <c r="H43" s="47">
        <v>1</v>
      </c>
      <c r="I43" s="40" t="s">
        <v>7</v>
      </c>
      <c r="J43" s="47">
        <v>3</v>
      </c>
    </row>
    <row r="44" spans="1:10" x14ac:dyDescent="0.25">
      <c r="A44" s="5"/>
      <c r="B44" s="89"/>
      <c r="C44" s="96"/>
      <c r="D44" s="97"/>
      <c r="E44" s="94"/>
      <c r="F44" s="93"/>
      <c r="G44" s="40" t="s">
        <v>58</v>
      </c>
      <c r="H44" s="47">
        <v>2</v>
      </c>
      <c r="I44" s="40" t="s">
        <v>53</v>
      </c>
      <c r="J44" s="47">
        <v>3</v>
      </c>
    </row>
    <row r="45" spans="1:10" x14ac:dyDescent="0.25">
      <c r="A45" s="5"/>
      <c r="B45" s="89"/>
      <c r="C45" s="96"/>
      <c r="D45" s="97"/>
      <c r="E45" s="94"/>
      <c r="F45" s="93"/>
      <c r="G45" s="40"/>
      <c r="H45" s="47"/>
      <c r="I45" s="40" t="s">
        <v>102</v>
      </c>
      <c r="J45" s="47">
        <v>2</v>
      </c>
    </row>
    <row r="46" spans="1:10" x14ac:dyDescent="0.25">
      <c r="A46" s="5"/>
      <c r="B46" s="89"/>
      <c r="C46" s="96"/>
      <c r="D46" s="97"/>
      <c r="E46" s="94">
        <v>4</v>
      </c>
      <c r="F46" s="93" t="s">
        <v>165</v>
      </c>
      <c r="G46" s="40" t="s">
        <v>58</v>
      </c>
      <c r="H46" s="47">
        <v>3</v>
      </c>
      <c r="I46" s="40"/>
      <c r="J46" s="47"/>
    </row>
    <row r="47" spans="1:10" x14ac:dyDescent="0.25">
      <c r="A47" s="5"/>
      <c r="B47" s="89"/>
      <c r="C47" s="96"/>
      <c r="D47" s="97"/>
      <c r="E47" s="94"/>
      <c r="F47" s="93"/>
      <c r="G47" s="40" t="s">
        <v>56</v>
      </c>
      <c r="H47" s="47">
        <v>2</v>
      </c>
      <c r="I47" s="40"/>
      <c r="J47" s="47"/>
    </row>
    <row r="48" spans="1:10" x14ac:dyDescent="0.25">
      <c r="A48" s="5"/>
      <c r="B48" s="89"/>
      <c r="C48" s="96"/>
      <c r="D48" s="97"/>
      <c r="E48" s="94">
        <v>5</v>
      </c>
      <c r="F48" s="93" t="s">
        <v>166</v>
      </c>
      <c r="G48" s="93"/>
      <c r="H48" s="95"/>
      <c r="I48" s="40" t="s">
        <v>167</v>
      </c>
      <c r="J48" s="47">
        <v>50</v>
      </c>
    </row>
    <row r="49" spans="1:10" x14ac:dyDescent="0.25">
      <c r="A49" s="5"/>
      <c r="B49" s="89"/>
      <c r="C49" s="96"/>
      <c r="D49" s="97"/>
      <c r="E49" s="94"/>
      <c r="F49" s="93"/>
      <c r="G49" s="93"/>
      <c r="H49" s="95"/>
      <c r="I49" s="40" t="s">
        <v>48</v>
      </c>
      <c r="J49" s="47">
        <v>20</v>
      </c>
    </row>
    <row r="50" spans="1:10" x14ac:dyDescent="0.25">
      <c r="A50" s="5"/>
      <c r="B50" s="89"/>
      <c r="C50" s="96"/>
      <c r="D50" s="97"/>
      <c r="E50" s="94"/>
      <c r="F50" s="93"/>
      <c r="G50" s="93"/>
      <c r="H50" s="95"/>
      <c r="I50" s="40" t="s">
        <v>16</v>
      </c>
      <c r="J50" s="47">
        <v>20</v>
      </c>
    </row>
    <row r="51" spans="1:10" x14ac:dyDescent="0.25">
      <c r="A51" s="5"/>
      <c r="B51" s="89"/>
      <c r="C51" s="96"/>
      <c r="D51" s="97"/>
      <c r="E51" s="94">
        <v>6</v>
      </c>
      <c r="F51" s="93" t="s">
        <v>168</v>
      </c>
      <c r="G51" s="40" t="s">
        <v>56</v>
      </c>
      <c r="H51" s="47">
        <v>3</v>
      </c>
      <c r="I51" s="38" t="s">
        <v>50</v>
      </c>
      <c r="J51" s="47">
        <v>3</v>
      </c>
    </row>
    <row r="52" spans="1:10" x14ac:dyDescent="0.25">
      <c r="A52" s="5"/>
      <c r="B52" s="89"/>
      <c r="C52" s="96"/>
      <c r="D52" s="97"/>
      <c r="E52" s="94"/>
      <c r="F52" s="93"/>
      <c r="G52" s="40" t="s">
        <v>72</v>
      </c>
      <c r="H52" s="47">
        <v>5</v>
      </c>
      <c r="I52" s="39"/>
      <c r="J52" s="47"/>
    </row>
    <row r="53" spans="1:10" x14ac:dyDescent="0.25">
      <c r="A53" s="5"/>
      <c r="B53" s="89"/>
      <c r="C53" s="96"/>
      <c r="D53" s="97"/>
      <c r="E53" s="94">
        <v>7</v>
      </c>
      <c r="F53" s="93" t="s">
        <v>169</v>
      </c>
      <c r="G53" s="93"/>
      <c r="H53" s="95"/>
      <c r="I53" s="40" t="s">
        <v>16</v>
      </c>
      <c r="J53" s="47">
        <v>3</v>
      </c>
    </row>
    <row r="54" spans="1:10" x14ac:dyDescent="0.25">
      <c r="A54" s="5"/>
      <c r="B54" s="89"/>
      <c r="C54" s="96"/>
      <c r="D54" s="97"/>
      <c r="E54" s="94"/>
      <c r="F54" s="93"/>
      <c r="G54" s="93"/>
      <c r="H54" s="95"/>
      <c r="I54" s="40" t="s">
        <v>7</v>
      </c>
      <c r="J54" s="47">
        <v>3</v>
      </c>
    </row>
    <row r="55" spans="1:10" ht="31.5" x14ac:dyDescent="0.25">
      <c r="A55" s="5"/>
      <c r="B55" s="89"/>
      <c r="C55" s="96"/>
      <c r="D55" s="97"/>
      <c r="E55" s="94"/>
      <c r="F55" s="93"/>
      <c r="G55" s="93"/>
      <c r="H55" s="95"/>
      <c r="I55" s="39" t="s">
        <v>170</v>
      </c>
      <c r="J55" s="47">
        <v>4</v>
      </c>
    </row>
    <row r="56" spans="1:10" x14ac:dyDescent="0.25">
      <c r="A56" s="5"/>
      <c r="B56" s="89"/>
      <c r="C56" s="96"/>
      <c r="D56" s="97"/>
      <c r="E56" s="94"/>
      <c r="F56" s="93"/>
      <c r="G56" s="93"/>
      <c r="H56" s="95"/>
      <c r="I56" s="40" t="s">
        <v>48</v>
      </c>
      <c r="J56" s="47">
        <v>4</v>
      </c>
    </row>
    <row r="57" spans="1:10" x14ac:dyDescent="0.25">
      <c r="A57" s="5"/>
      <c r="B57" s="89"/>
      <c r="C57" s="96"/>
      <c r="D57" s="97"/>
      <c r="E57" s="94"/>
      <c r="F57" s="93"/>
      <c r="G57" s="93"/>
      <c r="H57" s="95"/>
      <c r="I57" s="40" t="s">
        <v>53</v>
      </c>
      <c r="J57" s="47">
        <v>5</v>
      </c>
    </row>
    <row r="58" spans="1:10" x14ac:dyDescent="0.25">
      <c r="A58" s="5"/>
      <c r="B58" s="89"/>
      <c r="C58" s="96"/>
      <c r="D58" s="97"/>
      <c r="E58" s="94">
        <v>8</v>
      </c>
      <c r="F58" s="93" t="s">
        <v>171</v>
      </c>
      <c r="G58" s="93" t="s">
        <v>116</v>
      </c>
      <c r="H58" s="95">
        <v>1</v>
      </c>
      <c r="I58" s="40" t="s">
        <v>108</v>
      </c>
      <c r="J58" s="47">
        <v>1</v>
      </c>
    </row>
    <row r="59" spans="1:10" ht="31.5" x14ac:dyDescent="0.25">
      <c r="A59" s="5"/>
      <c r="B59" s="89"/>
      <c r="C59" s="96"/>
      <c r="D59" s="97"/>
      <c r="E59" s="94"/>
      <c r="F59" s="93"/>
      <c r="G59" s="93"/>
      <c r="H59" s="95"/>
      <c r="I59" s="39" t="s">
        <v>170</v>
      </c>
      <c r="J59" s="47">
        <v>1</v>
      </c>
    </row>
    <row r="60" spans="1:10" x14ac:dyDescent="0.25">
      <c r="A60" s="5"/>
      <c r="B60" s="89"/>
      <c r="C60" s="96"/>
      <c r="D60" s="97"/>
      <c r="E60" s="94"/>
      <c r="F60" s="93"/>
      <c r="G60" s="93"/>
      <c r="H60" s="95"/>
      <c r="I60" s="40" t="s">
        <v>6</v>
      </c>
      <c r="J60" s="47">
        <v>6</v>
      </c>
    </row>
    <row r="61" spans="1:10" x14ac:dyDescent="0.25">
      <c r="A61" s="5"/>
      <c r="B61" s="89"/>
      <c r="C61" s="96"/>
      <c r="D61" s="97"/>
      <c r="E61" s="94"/>
      <c r="F61" s="93"/>
      <c r="G61" s="93"/>
      <c r="H61" s="95"/>
      <c r="I61" s="40" t="s">
        <v>16</v>
      </c>
      <c r="J61" s="47">
        <v>1</v>
      </c>
    </row>
    <row r="62" spans="1:10" x14ac:dyDescent="0.25">
      <c r="A62" s="5"/>
      <c r="B62" s="89"/>
      <c r="C62" s="96"/>
      <c r="D62" s="97"/>
      <c r="E62" s="94"/>
      <c r="F62" s="93"/>
      <c r="G62" s="93"/>
      <c r="H62" s="95"/>
      <c r="I62" s="40" t="s">
        <v>7</v>
      </c>
      <c r="J62" s="47">
        <v>1</v>
      </c>
    </row>
    <row r="63" spans="1:10" x14ac:dyDescent="0.25">
      <c r="A63" s="5"/>
      <c r="B63" s="89"/>
      <c r="C63" s="96"/>
      <c r="D63" s="97"/>
      <c r="E63" s="94"/>
      <c r="F63" s="93"/>
      <c r="G63" s="93"/>
      <c r="H63" s="95"/>
      <c r="I63" s="40" t="s">
        <v>48</v>
      </c>
      <c r="J63" s="47">
        <v>1</v>
      </c>
    </row>
    <row r="64" spans="1:10" x14ac:dyDescent="0.25">
      <c r="A64" s="5"/>
      <c r="B64" s="89"/>
      <c r="C64" s="96"/>
      <c r="D64" s="97"/>
      <c r="E64" s="94"/>
      <c r="F64" s="93"/>
      <c r="G64" s="93"/>
      <c r="H64" s="95"/>
      <c r="I64" s="40" t="s">
        <v>167</v>
      </c>
      <c r="J64" s="47">
        <v>1</v>
      </c>
    </row>
    <row r="65" spans="1:10" ht="31.5" x14ac:dyDescent="0.25">
      <c r="A65" s="5"/>
      <c r="B65" s="89"/>
      <c r="C65" s="96"/>
      <c r="D65" s="97"/>
      <c r="E65" s="94">
        <v>9</v>
      </c>
      <c r="F65" s="93" t="s">
        <v>172</v>
      </c>
      <c r="G65" s="40" t="s">
        <v>10</v>
      </c>
      <c r="H65" s="47">
        <v>1</v>
      </c>
      <c r="I65" s="39" t="s">
        <v>170</v>
      </c>
      <c r="J65" s="47">
        <v>5</v>
      </c>
    </row>
    <row r="66" spans="1:10" x14ac:dyDescent="0.25">
      <c r="A66" s="5"/>
      <c r="B66" s="89"/>
      <c r="C66" s="96"/>
      <c r="D66" s="97"/>
      <c r="E66" s="94"/>
      <c r="F66" s="93"/>
      <c r="G66" s="40" t="s">
        <v>95</v>
      </c>
      <c r="H66" s="47">
        <v>1</v>
      </c>
      <c r="I66" s="40" t="s">
        <v>16</v>
      </c>
      <c r="J66" s="47">
        <v>9</v>
      </c>
    </row>
    <row r="67" spans="1:10" x14ac:dyDescent="0.25">
      <c r="A67" s="5"/>
      <c r="B67" s="89"/>
      <c r="C67" s="96"/>
      <c r="D67" s="97"/>
      <c r="E67" s="94"/>
      <c r="F67" s="93"/>
      <c r="G67" s="40" t="s">
        <v>58</v>
      </c>
      <c r="H67" s="47">
        <v>2</v>
      </c>
      <c r="I67" s="40" t="s">
        <v>48</v>
      </c>
      <c r="J67" s="47">
        <v>5</v>
      </c>
    </row>
    <row r="68" spans="1:10" x14ac:dyDescent="0.25">
      <c r="A68" s="5"/>
      <c r="B68" s="89"/>
      <c r="C68" s="96"/>
      <c r="D68" s="97"/>
      <c r="E68" s="94"/>
      <c r="F68" s="93"/>
      <c r="G68" s="40" t="s">
        <v>72</v>
      </c>
      <c r="H68" s="47">
        <v>1</v>
      </c>
      <c r="I68" s="40" t="s">
        <v>17</v>
      </c>
      <c r="J68" s="47">
        <v>3</v>
      </c>
    </row>
    <row r="69" spans="1:10" x14ac:dyDescent="0.25">
      <c r="A69" s="5"/>
      <c r="B69" s="89"/>
      <c r="C69" s="96"/>
      <c r="D69" s="97"/>
      <c r="E69" s="46">
        <v>10</v>
      </c>
      <c r="F69" s="40" t="s">
        <v>173</v>
      </c>
      <c r="G69" s="40" t="s">
        <v>10</v>
      </c>
      <c r="H69" s="47">
        <v>3</v>
      </c>
      <c r="I69" s="39" t="s">
        <v>35</v>
      </c>
      <c r="J69" s="47">
        <v>40</v>
      </c>
    </row>
    <row r="70" spans="1:10" s="43" customFormat="1" x14ac:dyDescent="0.25">
      <c r="A70" s="42"/>
      <c r="B70" s="89"/>
      <c r="C70" s="96"/>
      <c r="D70" s="97"/>
      <c r="E70" s="15">
        <f>E69</f>
        <v>10</v>
      </c>
      <c r="F70" s="12" t="s">
        <v>1</v>
      </c>
      <c r="G70" s="12"/>
      <c r="H70" s="32">
        <f>SUM(H40:H69)</f>
        <v>35</v>
      </c>
      <c r="I70" s="12"/>
      <c r="J70" s="32">
        <f>SUM(J40:J69)</f>
        <v>204</v>
      </c>
    </row>
    <row r="71" spans="1:10" s="45" customFormat="1" x14ac:dyDescent="0.25">
      <c r="A71" s="27"/>
      <c r="B71" s="89"/>
      <c r="C71" s="96"/>
      <c r="D71" s="27">
        <v>2</v>
      </c>
      <c r="E71" s="44">
        <f>E70+E39</f>
        <v>42</v>
      </c>
      <c r="F71" s="27" t="s">
        <v>71</v>
      </c>
      <c r="G71" s="27"/>
      <c r="H71" s="44">
        <f>H70+H39</f>
        <v>167</v>
      </c>
      <c r="I71" s="27"/>
      <c r="J71" s="44">
        <f>J70+J39</f>
        <v>2166</v>
      </c>
    </row>
  </sheetData>
  <mergeCells count="32">
    <mergeCell ref="D40:D70"/>
    <mergeCell ref="E42:E45"/>
    <mergeCell ref="F42:F45"/>
    <mergeCell ref="E46:E47"/>
    <mergeCell ref="F46:F47"/>
    <mergeCell ref="F53:F57"/>
    <mergeCell ref="E58:E64"/>
    <mergeCell ref="F58:F64"/>
    <mergeCell ref="E12:E13"/>
    <mergeCell ref="F12:F13"/>
    <mergeCell ref="G58:G64"/>
    <mergeCell ref="H58:H64"/>
    <mergeCell ref="H48:H50"/>
    <mergeCell ref="G48:G50"/>
    <mergeCell ref="G53:G57"/>
    <mergeCell ref="H53:H57"/>
    <mergeCell ref="A2:J2"/>
    <mergeCell ref="B1:J1"/>
    <mergeCell ref="B4:B71"/>
    <mergeCell ref="E65:E68"/>
    <mergeCell ref="F65:F68"/>
    <mergeCell ref="E51:E52"/>
    <mergeCell ref="F51:F52"/>
    <mergeCell ref="E53:E57"/>
    <mergeCell ref="E48:E50"/>
    <mergeCell ref="F48:F50"/>
    <mergeCell ref="F35:F36"/>
    <mergeCell ref="C4:C71"/>
    <mergeCell ref="D4:D39"/>
    <mergeCell ref="E7:E8"/>
    <mergeCell ref="F7:F8"/>
    <mergeCell ref="E35:E36"/>
  </mergeCells>
  <printOptions horizontalCentered="1"/>
  <pageMargins left="0.19685039370078741" right="0.19685039370078741" top="0.39370078740157483" bottom="0.19685039370078741" header="0.31496062992125984" footer="0.31496062992125984"/>
  <pageSetup paperSize="9" scale="5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3"/>
  <sheetViews>
    <sheetView tabSelected="1" view="pageBreakPreview" topLeftCell="B1" zoomScale="70" zoomScaleNormal="70" zoomScaleSheetLayoutView="70" workbookViewId="0">
      <selection activeCell="B1" sqref="A1:J103"/>
    </sheetView>
  </sheetViews>
  <sheetFormatPr defaultRowHeight="15.75" x14ac:dyDescent="0.25"/>
  <cols>
    <col min="1" max="1" width="6.42578125" style="1" hidden="1" customWidth="1"/>
    <col min="2" max="2" width="10.28515625" style="3" customWidth="1"/>
    <col min="3" max="3" width="9.5703125" style="3" customWidth="1"/>
    <col min="4" max="4" width="13.85546875" style="3" customWidth="1"/>
    <col min="5" max="5" width="11.5703125" style="50" customWidth="1"/>
    <col min="6" max="6" width="35.7109375" style="1" customWidth="1"/>
    <col min="7" max="7" width="27.7109375" style="1" customWidth="1"/>
    <col min="8" max="8" width="12.28515625" style="4" customWidth="1"/>
    <col min="9" max="9" width="27.7109375" style="1" customWidth="1"/>
    <col min="10" max="10" width="10.7109375" style="4" customWidth="1"/>
    <col min="11" max="16384" width="9.140625" style="1"/>
  </cols>
  <sheetData>
    <row r="1" spans="1:10" s="6" customFormat="1" ht="18.75" x14ac:dyDescent="0.25">
      <c r="A1" s="57"/>
      <c r="B1" s="86">
        <v>41753</v>
      </c>
      <c r="C1" s="86"/>
      <c r="D1" s="86"/>
      <c r="E1" s="86"/>
      <c r="F1" s="86"/>
      <c r="G1" s="86"/>
      <c r="H1" s="86"/>
      <c r="I1" s="86"/>
      <c r="J1" s="86"/>
    </row>
    <row r="2" spans="1:10" s="8" customFormat="1" ht="15.75" customHeight="1" x14ac:dyDescent="0.25">
      <c r="A2" s="89" t="s">
        <v>74</v>
      </c>
      <c r="B2" s="89"/>
      <c r="C2" s="89"/>
      <c r="D2" s="89"/>
      <c r="E2" s="89"/>
      <c r="F2" s="89"/>
      <c r="G2" s="89"/>
      <c r="H2" s="89"/>
      <c r="I2" s="89"/>
      <c r="J2" s="89"/>
    </row>
    <row r="3" spans="1:10" s="8" customFormat="1" ht="47.25" x14ac:dyDescent="0.25">
      <c r="A3" s="51" t="s">
        <v>13</v>
      </c>
      <c r="B3" s="51" t="s">
        <v>21</v>
      </c>
      <c r="C3" s="51" t="s">
        <v>22</v>
      </c>
      <c r="D3" s="51" t="s">
        <v>23</v>
      </c>
      <c r="E3" s="51" t="s">
        <v>75</v>
      </c>
      <c r="F3" s="51" t="s">
        <v>0</v>
      </c>
      <c r="G3" s="51" t="s">
        <v>11</v>
      </c>
      <c r="H3" s="7" t="s">
        <v>19</v>
      </c>
      <c r="I3" s="51" t="s">
        <v>12</v>
      </c>
      <c r="J3" s="7" t="s">
        <v>20</v>
      </c>
    </row>
    <row r="4" spans="1:10" ht="15.75" customHeight="1" x14ac:dyDescent="0.25">
      <c r="A4" s="59"/>
      <c r="B4" s="97"/>
      <c r="C4" s="96" t="s">
        <v>26</v>
      </c>
      <c r="D4" s="97" t="s">
        <v>176</v>
      </c>
      <c r="E4" s="55">
        <v>1</v>
      </c>
      <c r="F4" s="52" t="s">
        <v>177</v>
      </c>
      <c r="G4" s="52" t="s">
        <v>25</v>
      </c>
      <c r="H4" s="55">
        <v>8</v>
      </c>
      <c r="I4" s="52"/>
      <c r="J4" s="55"/>
    </row>
    <row r="5" spans="1:10" x14ac:dyDescent="0.25">
      <c r="A5" s="59"/>
      <c r="B5" s="97"/>
      <c r="C5" s="96"/>
      <c r="D5" s="97"/>
      <c r="E5" s="55">
        <v>2</v>
      </c>
      <c r="F5" s="52" t="s">
        <v>178</v>
      </c>
      <c r="G5" s="52" t="s">
        <v>25</v>
      </c>
      <c r="H5" s="55">
        <v>30</v>
      </c>
      <c r="I5" s="52" t="s">
        <v>6</v>
      </c>
      <c r="J5" s="55">
        <v>300</v>
      </c>
    </row>
    <row r="6" spans="1:10" x14ac:dyDescent="0.25">
      <c r="A6" s="59"/>
      <c r="B6" s="97"/>
      <c r="C6" s="96"/>
      <c r="D6" s="97"/>
      <c r="E6" s="94">
        <v>3</v>
      </c>
      <c r="F6" s="88" t="s">
        <v>179</v>
      </c>
      <c r="G6" s="52" t="s">
        <v>25</v>
      </c>
      <c r="H6" s="55">
        <v>20</v>
      </c>
      <c r="I6" s="88" t="s">
        <v>6</v>
      </c>
      <c r="J6" s="94">
        <v>400</v>
      </c>
    </row>
    <row r="7" spans="1:10" x14ac:dyDescent="0.25">
      <c r="A7" s="59"/>
      <c r="B7" s="97"/>
      <c r="C7" s="96"/>
      <c r="D7" s="97"/>
      <c r="E7" s="94"/>
      <c r="F7" s="88"/>
      <c r="G7" s="52" t="s">
        <v>72</v>
      </c>
      <c r="H7" s="55">
        <v>20</v>
      </c>
      <c r="I7" s="88"/>
      <c r="J7" s="94"/>
    </row>
    <row r="8" spans="1:10" x14ac:dyDescent="0.25">
      <c r="A8" s="59"/>
      <c r="B8" s="97"/>
      <c r="C8" s="96"/>
      <c r="D8" s="97"/>
      <c r="E8" s="94"/>
      <c r="F8" s="88"/>
      <c r="G8" s="52" t="s">
        <v>31</v>
      </c>
      <c r="H8" s="55">
        <v>9</v>
      </c>
      <c r="I8" s="88"/>
      <c r="J8" s="94"/>
    </row>
    <row r="9" spans="1:10" x14ac:dyDescent="0.25">
      <c r="A9" s="59"/>
      <c r="B9" s="97"/>
      <c r="C9" s="96"/>
      <c r="D9" s="97"/>
      <c r="E9" s="55">
        <v>4</v>
      </c>
      <c r="F9" s="52" t="s">
        <v>180</v>
      </c>
      <c r="G9" s="52" t="s">
        <v>31</v>
      </c>
      <c r="H9" s="55">
        <v>10</v>
      </c>
      <c r="I9" s="52" t="s">
        <v>6</v>
      </c>
      <c r="J9" s="55">
        <v>500</v>
      </c>
    </row>
    <row r="10" spans="1:10" x14ac:dyDescent="0.25">
      <c r="A10" s="59"/>
      <c r="B10" s="97"/>
      <c r="C10" s="96"/>
      <c r="D10" s="97"/>
      <c r="E10" s="94">
        <v>5</v>
      </c>
      <c r="F10" s="88" t="s">
        <v>181</v>
      </c>
      <c r="G10" s="52" t="s">
        <v>31</v>
      </c>
      <c r="H10" s="55">
        <v>8</v>
      </c>
      <c r="I10" s="52" t="s">
        <v>53</v>
      </c>
      <c r="J10" s="55">
        <v>100</v>
      </c>
    </row>
    <row r="11" spans="1:10" x14ac:dyDescent="0.25">
      <c r="A11" s="59"/>
      <c r="B11" s="97"/>
      <c r="C11" s="96"/>
      <c r="D11" s="97"/>
      <c r="E11" s="94"/>
      <c r="F11" s="88"/>
      <c r="G11" s="52" t="s">
        <v>25</v>
      </c>
      <c r="H11" s="55">
        <v>8</v>
      </c>
      <c r="I11" s="52" t="s">
        <v>34</v>
      </c>
      <c r="J11" s="55">
        <v>100</v>
      </c>
    </row>
    <row r="12" spans="1:10" x14ac:dyDescent="0.25">
      <c r="A12" s="59"/>
      <c r="B12" s="97"/>
      <c r="C12" s="96"/>
      <c r="D12" s="97"/>
      <c r="E12" s="94"/>
      <c r="F12" s="88"/>
      <c r="G12" s="52" t="s">
        <v>72</v>
      </c>
      <c r="H12" s="55">
        <v>7</v>
      </c>
      <c r="I12" s="52" t="s">
        <v>7</v>
      </c>
      <c r="J12" s="55">
        <v>11</v>
      </c>
    </row>
    <row r="13" spans="1:10" x14ac:dyDescent="0.25">
      <c r="A13" s="59"/>
      <c r="B13" s="97"/>
      <c r="C13" s="96"/>
      <c r="D13" s="97"/>
      <c r="E13" s="94">
        <v>6</v>
      </c>
      <c r="F13" s="88" t="s">
        <v>182</v>
      </c>
      <c r="G13" s="52" t="s">
        <v>25</v>
      </c>
      <c r="H13" s="56">
        <v>2</v>
      </c>
      <c r="I13" s="88" t="s">
        <v>6</v>
      </c>
      <c r="J13" s="94">
        <v>200</v>
      </c>
    </row>
    <row r="14" spans="1:10" x14ac:dyDescent="0.25">
      <c r="A14" s="59"/>
      <c r="B14" s="97"/>
      <c r="C14" s="96"/>
      <c r="D14" s="97"/>
      <c r="E14" s="94"/>
      <c r="F14" s="88"/>
      <c r="G14" s="52" t="s">
        <v>72</v>
      </c>
      <c r="H14" s="56">
        <v>2</v>
      </c>
      <c r="I14" s="88"/>
      <c r="J14" s="94"/>
    </row>
    <row r="15" spans="1:10" x14ac:dyDescent="0.25">
      <c r="A15" s="59"/>
      <c r="B15" s="97"/>
      <c r="C15" s="96"/>
      <c r="D15" s="97"/>
      <c r="E15" s="94"/>
      <c r="F15" s="88"/>
      <c r="G15" s="52" t="s">
        <v>15</v>
      </c>
      <c r="H15" s="56">
        <v>2</v>
      </c>
      <c r="I15" s="52" t="s">
        <v>35</v>
      </c>
      <c r="J15" s="55">
        <v>200</v>
      </c>
    </row>
    <row r="16" spans="1:10" x14ac:dyDescent="0.25">
      <c r="A16" s="59"/>
      <c r="B16" s="97"/>
      <c r="C16" s="96"/>
      <c r="D16" s="97"/>
      <c r="E16" s="94"/>
      <c r="F16" s="88"/>
      <c r="G16" s="52" t="s">
        <v>8</v>
      </c>
      <c r="H16" s="56">
        <v>2</v>
      </c>
      <c r="I16" s="88" t="s">
        <v>7</v>
      </c>
      <c r="J16" s="94">
        <v>20</v>
      </c>
    </row>
    <row r="17" spans="1:10" x14ac:dyDescent="0.25">
      <c r="A17" s="59"/>
      <c r="B17" s="97"/>
      <c r="C17" s="96"/>
      <c r="D17" s="97"/>
      <c r="E17" s="94"/>
      <c r="F17" s="88"/>
      <c r="G17" s="52" t="s">
        <v>126</v>
      </c>
      <c r="H17" s="56">
        <v>2</v>
      </c>
      <c r="I17" s="88"/>
      <c r="J17" s="94"/>
    </row>
    <row r="18" spans="1:10" x14ac:dyDescent="0.25">
      <c r="A18" s="59"/>
      <c r="B18" s="97"/>
      <c r="C18" s="96"/>
      <c r="D18" s="97"/>
      <c r="E18" s="94">
        <v>7</v>
      </c>
      <c r="F18" s="88" t="s">
        <v>183</v>
      </c>
      <c r="G18" s="52" t="s">
        <v>72</v>
      </c>
      <c r="H18" s="56">
        <v>10</v>
      </c>
      <c r="I18" s="88" t="s">
        <v>6</v>
      </c>
      <c r="J18" s="95">
        <v>10</v>
      </c>
    </row>
    <row r="19" spans="1:10" x14ac:dyDescent="0.25">
      <c r="A19" s="59"/>
      <c r="B19" s="97"/>
      <c r="C19" s="96"/>
      <c r="D19" s="97"/>
      <c r="E19" s="94"/>
      <c r="F19" s="88"/>
      <c r="G19" s="52" t="s">
        <v>25</v>
      </c>
      <c r="H19" s="56">
        <v>10</v>
      </c>
      <c r="I19" s="88"/>
      <c r="J19" s="95"/>
    </row>
    <row r="20" spans="1:10" x14ac:dyDescent="0.25">
      <c r="A20" s="59"/>
      <c r="B20" s="97"/>
      <c r="C20" s="96"/>
      <c r="D20" s="97"/>
      <c r="E20" s="94"/>
      <c r="F20" s="88"/>
      <c r="G20" s="52" t="s">
        <v>15</v>
      </c>
      <c r="H20" s="56">
        <v>10</v>
      </c>
      <c r="I20" s="88"/>
      <c r="J20" s="95"/>
    </row>
    <row r="21" spans="1:10" x14ac:dyDescent="0.25">
      <c r="A21" s="59"/>
      <c r="B21" s="97"/>
      <c r="C21" s="96"/>
      <c r="D21" s="97"/>
      <c r="E21" s="55">
        <v>8</v>
      </c>
      <c r="F21" s="52" t="s">
        <v>184</v>
      </c>
      <c r="G21" s="52" t="s">
        <v>15</v>
      </c>
      <c r="H21" s="56">
        <v>19</v>
      </c>
      <c r="I21" s="52"/>
      <c r="J21" s="55"/>
    </row>
    <row r="22" spans="1:10" x14ac:dyDescent="0.25">
      <c r="A22" s="59"/>
      <c r="B22" s="97"/>
      <c r="C22" s="96"/>
      <c r="D22" s="97"/>
      <c r="E22" s="94">
        <v>9</v>
      </c>
      <c r="F22" s="88" t="s">
        <v>185</v>
      </c>
      <c r="G22" s="88" t="s">
        <v>88</v>
      </c>
      <c r="H22" s="95">
        <v>25</v>
      </c>
      <c r="I22" s="52" t="s">
        <v>53</v>
      </c>
      <c r="J22" s="55">
        <v>350</v>
      </c>
    </row>
    <row r="23" spans="1:10" x14ac:dyDescent="0.25">
      <c r="A23" s="59"/>
      <c r="B23" s="97"/>
      <c r="C23" s="96"/>
      <c r="D23" s="97"/>
      <c r="E23" s="94"/>
      <c r="F23" s="88"/>
      <c r="G23" s="88"/>
      <c r="H23" s="95"/>
      <c r="I23" s="52" t="s">
        <v>35</v>
      </c>
      <c r="J23" s="55">
        <v>350</v>
      </c>
    </row>
    <row r="24" spans="1:10" x14ac:dyDescent="0.25">
      <c r="A24" s="59"/>
      <c r="B24" s="97"/>
      <c r="C24" s="96"/>
      <c r="D24" s="97"/>
      <c r="E24" s="94">
        <v>10</v>
      </c>
      <c r="F24" s="88" t="s">
        <v>186</v>
      </c>
      <c r="G24" s="52" t="s">
        <v>25</v>
      </c>
      <c r="H24" s="56">
        <v>8</v>
      </c>
      <c r="I24" s="88" t="s">
        <v>6</v>
      </c>
      <c r="J24" s="94">
        <v>150</v>
      </c>
    </row>
    <row r="25" spans="1:10" x14ac:dyDescent="0.25">
      <c r="A25" s="59"/>
      <c r="B25" s="97"/>
      <c r="C25" s="96"/>
      <c r="D25" s="97"/>
      <c r="E25" s="94"/>
      <c r="F25" s="88"/>
      <c r="G25" s="52" t="s">
        <v>126</v>
      </c>
      <c r="H25" s="56">
        <v>8</v>
      </c>
      <c r="I25" s="88"/>
      <c r="J25" s="94"/>
    </row>
    <row r="26" spans="1:10" x14ac:dyDescent="0.25">
      <c r="A26" s="59"/>
      <c r="B26" s="97"/>
      <c r="C26" s="96"/>
      <c r="D26" s="97"/>
      <c r="E26" s="94"/>
      <c r="F26" s="88"/>
      <c r="G26" s="52" t="s">
        <v>15</v>
      </c>
      <c r="H26" s="56">
        <v>9</v>
      </c>
      <c r="I26" s="52" t="s">
        <v>16</v>
      </c>
      <c r="J26" s="55">
        <v>150</v>
      </c>
    </row>
    <row r="27" spans="1:10" x14ac:dyDescent="0.25">
      <c r="A27" s="59"/>
      <c r="B27" s="97"/>
      <c r="C27" s="96"/>
      <c r="D27" s="97"/>
      <c r="E27" s="94">
        <v>11</v>
      </c>
      <c r="F27" s="88" t="s">
        <v>187</v>
      </c>
      <c r="G27" s="52" t="s">
        <v>72</v>
      </c>
      <c r="H27" s="56">
        <v>8</v>
      </c>
      <c r="I27" s="88"/>
      <c r="J27" s="94"/>
    </row>
    <row r="28" spans="1:10" x14ac:dyDescent="0.25">
      <c r="A28" s="59"/>
      <c r="B28" s="97"/>
      <c r="C28" s="96"/>
      <c r="D28" s="97"/>
      <c r="E28" s="94"/>
      <c r="F28" s="88"/>
      <c r="G28" s="52" t="s">
        <v>15</v>
      </c>
      <c r="H28" s="56">
        <v>8</v>
      </c>
      <c r="I28" s="88"/>
      <c r="J28" s="94"/>
    </row>
    <row r="29" spans="1:10" x14ac:dyDescent="0.25">
      <c r="A29" s="59"/>
      <c r="B29" s="97"/>
      <c r="C29" s="96"/>
      <c r="D29" s="97"/>
      <c r="E29" s="94"/>
      <c r="F29" s="88"/>
      <c r="G29" s="52" t="s">
        <v>126</v>
      </c>
      <c r="H29" s="56">
        <v>1</v>
      </c>
      <c r="I29" s="88"/>
      <c r="J29" s="94"/>
    </row>
    <row r="30" spans="1:10" x14ac:dyDescent="0.25">
      <c r="A30" s="59"/>
      <c r="B30" s="97"/>
      <c r="C30" s="96"/>
      <c r="D30" s="97"/>
      <c r="E30" s="94"/>
      <c r="F30" s="88"/>
      <c r="G30" s="52" t="s">
        <v>25</v>
      </c>
      <c r="H30" s="56">
        <v>8</v>
      </c>
      <c r="I30" s="88"/>
      <c r="J30" s="94"/>
    </row>
    <row r="31" spans="1:10" x14ac:dyDescent="0.25">
      <c r="A31" s="59"/>
      <c r="B31" s="97"/>
      <c r="C31" s="96"/>
      <c r="D31" s="97"/>
      <c r="E31" s="94">
        <v>12</v>
      </c>
      <c r="F31" s="88" t="s">
        <v>188</v>
      </c>
      <c r="G31" s="52" t="s">
        <v>88</v>
      </c>
      <c r="H31" s="56">
        <v>12</v>
      </c>
      <c r="I31" s="88"/>
      <c r="J31" s="94"/>
    </row>
    <row r="32" spans="1:10" x14ac:dyDescent="0.25">
      <c r="A32" s="59"/>
      <c r="B32" s="97"/>
      <c r="C32" s="96"/>
      <c r="D32" s="97"/>
      <c r="E32" s="94"/>
      <c r="F32" s="88"/>
      <c r="G32" s="52" t="s">
        <v>58</v>
      </c>
      <c r="H32" s="56">
        <v>12</v>
      </c>
      <c r="I32" s="88"/>
      <c r="J32" s="94"/>
    </row>
    <row r="33" spans="1:10" x14ac:dyDescent="0.25">
      <c r="A33" s="59"/>
      <c r="B33" s="97"/>
      <c r="C33" s="96"/>
      <c r="D33" s="97"/>
      <c r="E33" s="94"/>
      <c r="F33" s="88"/>
      <c r="G33" s="52" t="s">
        <v>72</v>
      </c>
      <c r="H33" s="56">
        <v>12</v>
      </c>
      <c r="I33" s="88"/>
      <c r="J33" s="94"/>
    </row>
    <row r="34" spans="1:10" x14ac:dyDescent="0.25">
      <c r="A34" s="59"/>
      <c r="B34" s="97"/>
      <c r="C34" s="96"/>
      <c r="D34" s="97"/>
      <c r="E34" s="94">
        <v>13</v>
      </c>
      <c r="F34" s="88" t="s">
        <v>189</v>
      </c>
      <c r="G34" s="88" t="s">
        <v>29</v>
      </c>
      <c r="H34" s="95">
        <v>5</v>
      </c>
      <c r="I34" s="52" t="s">
        <v>53</v>
      </c>
      <c r="J34" s="55">
        <v>250</v>
      </c>
    </row>
    <row r="35" spans="1:10" x14ac:dyDescent="0.25">
      <c r="A35" s="59"/>
      <c r="B35" s="97"/>
      <c r="C35" s="96"/>
      <c r="D35" s="97"/>
      <c r="E35" s="94"/>
      <c r="F35" s="88"/>
      <c r="G35" s="88"/>
      <c r="H35" s="95"/>
      <c r="I35" s="52" t="s">
        <v>6</v>
      </c>
      <c r="J35" s="55">
        <v>250</v>
      </c>
    </row>
    <row r="36" spans="1:10" x14ac:dyDescent="0.25">
      <c r="A36" s="59"/>
      <c r="B36" s="97"/>
      <c r="C36" s="96"/>
      <c r="D36" s="97"/>
      <c r="E36" s="94"/>
      <c r="F36" s="88"/>
      <c r="G36" s="88"/>
      <c r="H36" s="95"/>
      <c r="I36" s="52" t="s">
        <v>35</v>
      </c>
      <c r="J36" s="55">
        <v>150</v>
      </c>
    </row>
    <row r="37" spans="1:10" x14ac:dyDescent="0.25">
      <c r="A37" s="59"/>
      <c r="B37" s="97"/>
      <c r="C37" s="96"/>
      <c r="D37" s="97"/>
      <c r="E37" s="94">
        <v>14</v>
      </c>
      <c r="F37" s="88" t="s">
        <v>190</v>
      </c>
      <c r="G37" s="88" t="s">
        <v>15</v>
      </c>
      <c r="H37" s="95">
        <v>3</v>
      </c>
      <c r="I37" s="52" t="s">
        <v>7</v>
      </c>
      <c r="J37" s="55">
        <v>200</v>
      </c>
    </row>
    <row r="38" spans="1:10" ht="31.5" x14ac:dyDescent="0.25">
      <c r="A38" s="59"/>
      <c r="B38" s="97"/>
      <c r="C38" s="96"/>
      <c r="D38" s="97"/>
      <c r="E38" s="94"/>
      <c r="F38" s="88"/>
      <c r="G38" s="88"/>
      <c r="H38" s="95"/>
      <c r="I38" s="52" t="s">
        <v>170</v>
      </c>
      <c r="J38" s="55">
        <v>200</v>
      </c>
    </row>
    <row r="39" spans="1:10" x14ac:dyDescent="0.25">
      <c r="A39" s="59"/>
      <c r="B39" s="97"/>
      <c r="C39" s="96"/>
      <c r="D39" s="97"/>
      <c r="E39" s="94"/>
      <c r="F39" s="88"/>
      <c r="G39" s="88"/>
      <c r="H39" s="95"/>
      <c r="I39" s="52" t="s">
        <v>6</v>
      </c>
      <c r="J39" s="55">
        <v>100</v>
      </c>
    </row>
    <row r="40" spans="1:10" x14ac:dyDescent="0.25">
      <c r="A40" s="59"/>
      <c r="B40" s="97"/>
      <c r="C40" s="96"/>
      <c r="D40" s="97"/>
      <c r="E40" s="94">
        <v>15</v>
      </c>
      <c r="F40" s="88" t="s">
        <v>191</v>
      </c>
      <c r="G40" s="88"/>
      <c r="H40" s="95"/>
      <c r="I40" s="52" t="s">
        <v>6</v>
      </c>
      <c r="J40" s="55">
        <v>325</v>
      </c>
    </row>
    <row r="41" spans="1:10" x14ac:dyDescent="0.25">
      <c r="A41" s="59"/>
      <c r="B41" s="97"/>
      <c r="C41" s="96"/>
      <c r="D41" s="97"/>
      <c r="E41" s="94"/>
      <c r="F41" s="88"/>
      <c r="G41" s="88"/>
      <c r="H41" s="95"/>
      <c r="I41" s="52" t="s">
        <v>34</v>
      </c>
      <c r="J41" s="55">
        <v>325</v>
      </c>
    </row>
    <row r="42" spans="1:10" x14ac:dyDescent="0.25">
      <c r="A42" s="59"/>
      <c r="B42" s="97"/>
      <c r="C42" s="96"/>
      <c r="D42" s="97"/>
      <c r="E42" s="94"/>
      <c r="F42" s="88"/>
      <c r="G42" s="88"/>
      <c r="H42" s="95"/>
      <c r="I42" s="52" t="s">
        <v>53</v>
      </c>
      <c r="J42" s="55">
        <v>2</v>
      </c>
    </row>
    <row r="43" spans="1:10" x14ac:dyDescent="0.25">
      <c r="A43" s="59"/>
      <c r="B43" s="97"/>
      <c r="C43" s="96"/>
      <c r="D43" s="97"/>
      <c r="E43" s="94"/>
      <c r="F43" s="88"/>
      <c r="G43" s="88"/>
      <c r="H43" s="95"/>
      <c r="I43" s="52" t="s">
        <v>35</v>
      </c>
      <c r="J43" s="55">
        <v>2</v>
      </c>
    </row>
    <row r="44" spans="1:10" x14ac:dyDescent="0.25">
      <c r="A44" s="59"/>
      <c r="B44" s="97"/>
      <c r="C44" s="96"/>
      <c r="D44" s="97"/>
      <c r="E44" s="94"/>
      <c r="F44" s="88"/>
      <c r="G44" s="88"/>
      <c r="H44" s="95"/>
      <c r="I44" s="52" t="s">
        <v>77</v>
      </c>
      <c r="J44" s="55">
        <v>1</v>
      </c>
    </row>
    <row r="45" spans="1:10" x14ac:dyDescent="0.25">
      <c r="A45" s="59"/>
      <c r="B45" s="97"/>
      <c r="C45" s="96"/>
      <c r="D45" s="97"/>
      <c r="E45" s="94">
        <v>16</v>
      </c>
      <c r="F45" s="88" t="s">
        <v>192</v>
      </c>
      <c r="G45" s="88"/>
      <c r="H45" s="95"/>
      <c r="I45" s="88" t="s">
        <v>7</v>
      </c>
      <c r="J45" s="94">
        <v>3</v>
      </c>
    </row>
    <row r="46" spans="1:10" x14ac:dyDescent="0.25">
      <c r="A46" s="59"/>
      <c r="B46" s="97"/>
      <c r="C46" s="96"/>
      <c r="D46" s="97"/>
      <c r="E46" s="94"/>
      <c r="F46" s="88"/>
      <c r="G46" s="88"/>
      <c r="H46" s="95"/>
      <c r="I46" s="88"/>
      <c r="J46" s="94"/>
    </row>
    <row r="47" spans="1:10" x14ac:dyDescent="0.25">
      <c r="A47" s="59"/>
      <c r="B47" s="97"/>
      <c r="C47" s="96"/>
      <c r="D47" s="97"/>
      <c r="E47" s="94">
        <v>17</v>
      </c>
      <c r="F47" s="88" t="s">
        <v>193</v>
      </c>
      <c r="G47" s="88" t="s">
        <v>56</v>
      </c>
      <c r="H47" s="95">
        <v>3</v>
      </c>
      <c r="I47" s="52" t="s">
        <v>7</v>
      </c>
      <c r="J47" s="55">
        <v>10</v>
      </c>
    </row>
    <row r="48" spans="1:10" x14ac:dyDescent="0.25">
      <c r="A48" s="59"/>
      <c r="B48" s="97"/>
      <c r="C48" s="96"/>
      <c r="D48" s="97"/>
      <c r="E48" s="94"/>
      <c r="F48" s="88"/>
      <c r="G48" s="88"/>
      <c r="H48" s="95"/>
      <c r="I48" s="52" t="s">
        <v>53</v>
      </c>
      <c r="J48" s="55">
        <v>1</v>
      </c>
    </row>
    <row r="49" spans="1:10" x14ac:dyDescent="0.25">
      <c r="A49" s="59"/>
      <c r="B49" s="97"/>
      <c r="C49" s="96"/>
      <c r="D49" s="97"/>
      <c r="E49" s="94"/>
      <c r="F49" s="88"/>
      <c r="G49" s="88"/>
      <c r="H49" s="95"/>
      <c r="I49" s="52" t="s">
        <v>35</v>
      </c>
      <c r="J49" s="55">
        <v>1</v>
      </c>
    </row>
    <row r="50" spans="1:10" ht="31.5" x14ac:dyDescent="0.25">
      <c r="A50" s="59"/>
      <c r="B50" s="97"/>
      <c r="C50" s="96"/>
      <c r="D50" s="97"/>
      <c r="E50" s="94"/>
      <c r="F50" s="88"/>
      <c r="G50" s="88"/>
      <c r="H50" s="95"/>
      <c r="I50" s="52" t="s">
        <v>194</v>
      </c>
      <c r="J50" s="55">
        <v>1</v>
      </c>
    </row>
    <row r="51" spans="1:10" x14ac:dyDescent="0.25">
      <c r="A51" s="59"/>
      <c r="B51" s="97"/>
      <c r="C51" s="96"/>
      <c r="D51" s="97"/>
      <c r="E51" s="94">
        <v>18</v>
      </c>
      <c r="F51" s="88" t="s">
        <v>195</v>
      </c>
      <c r="G51" s="88" t="s">
        <v>25</v>
      </c>
      <c r="H51" s="94">
        <v>3</v>
      </c>
      <c r="I51" s="52" t="s">
        <v>53</v>
      </c>
      <c r="J51" s="55">
        <v>400</v>
      </c>
    </row>
    <row r="52" spans="1:10" x14ac:dyDescent="0.25">
      <c r="A52" s="59"/>
      <c r="B52" s="97"/>
      <c r="C52" s="96"/>
      <c r="D52" s="97"/>
      <c r="E52" s="94"/>
      <c r="F52" s="88"/>
      <c r="G52" s="88"/>
      <c r="H52" s="94"/>
      <c r="I52" s="52" t="s">
        <v>7</v>
      </c>
      <c r="J52" s="55">
        <v>3</v>
      </c>
    </row>
    <row r="53" spans="1:10" s="43" customFormat="1" x14ac:dyDescent="0.25">
      <c r="A53" s="42"/>
      <c r="B53" s="97"/>
      <c r="C53" s="96"/>
      <c r="D53" s="97"/>
      <c r="E53" s="15">
        <f>E51</f>
        <v>18</v>
      </c>
      <c r="F53" s="12" t="s">
        <v>1</v>
      </c>
      <c r="G53" s="12"/>
      <c r="H53" s="32">
        <f>SUM(H4:H52)</f>
        <v>304</v>
      </c>
      <c r="I53" s="12"/>
      <c r="J53" s="32">
        <f>SUM(J4:J52)</f>
        <v>5065</v>
      </c>
    </row>
    <row r="54" spans="1:10" ht="15.75" customHeight="1" x14ac:dyDescent="0.25">
      <c r="A54" s="59"/>
      <c r="B54" s="97"/>
      <c r="C54" s="96"/>
      <c r="D54" s="97" t="s">
        <v>196</v>
      </c>
      <c r="E54" s="94">
        <v>1</v>
      </c>
      <c r="F54" s="93" t="s">
        <v>197</v>
      </c>
      <c r="G54" s="53" t="s">
        <v>15</v>
      </c>
      <c r="H54" s="56">
        <v>4</v>
      </c>
      <c r="I54" s="88" t="s">
        <v>174</v>
      </c>
      <c r="J54" s="95">
        <v>8</v>
      </c>
    </row>
    <row r="55" spans="1:10" x14ac:dyDescent="0.25">
      <c r="A55" s="59"/>
      <c r="B55" s="97"/>
      <c r="C55" s="96"/>
      <c r="D55" s="97"/>
      <c r="E55" s="94"/>
      <c r="F55" s="93"/>
      <c r="G55" s="53"/>
      <c r="H55" s="56"/>
      <c r="I55" s="88"/>
      <c r="J55" s="95"/>
    </row>
    <row r="56" spans="1:10" x14ac:dyDescent="0.25">
      <c r="A56" s="59"/>
      <c r="B56" s="97"/>
      <c r="C56" s="96"/>
      <c r="D56" s="97"/>
      <c r="E56" s="94"/>
      <c r="F56" s="93"/>
      <c r="G56" s="53"/>
      <c r="H56" s="56"/>
      <c r="I56" s="52" t="s">
        <v>6</v>
      </c>
      <c r="J56" s="56">
        <v>7</v>
      </c>
    </row>
    <row r="57" spans="1:10" x14ac:dyDescent="0.25">
      <c r="A57" s="59"/>
      <c r="B57" s="97"/>
      <c r="C57" s="96"/>
      <c r="D57" s="97"/>
      <c r="E57" s="55">
        <v>2</v>
      </c>
      <c r="F57" s="53" t="s">
        <v>198</v>
      </c>
      <c r="G57" s="53"/>
      <c r="H57" s="56"/>
      <c r="I57" s="52" t="s">
        <v>94</v>
      </c>
      <c r="J57" s="56">
        <v>15</v>
      </c>
    </row>
    <row r="58" spans="1:10" x14ac:dyDescent="0.25">
      <c r="A58" s="59"/>
      <c r="B58" s="97"/>
      <c r="C58" s="96"/>
      <c r="D58" s="97"/>
      <c r="E58" s="55">
        <v>3</v>
      </c>
      <c r="F58" s="53" t="s">
        <v>199</v>
      </c>
      <c r="G58" s="53"/>
      <c r="H58" s="56"/>
      <c r="I58" s="52" t="s">
        <v>175</v>
      </c>
      <c r="J58" s="56">
        <v>15</v>
      </c>
    </row>
    <row r="59" spans="1:10" x14ac:dyDescent="0.25">
      <c r="A59" s="59"/>
      <c r="B59" s="97"/>
      <c r="C59" s="96"/>
      <c r="D59" s="97"/>
      <c r="E59" s="55">
        <v>4</v>
      </c>
      <c r="F59" s="53" t="s">
        <v>200</v>
      </c>
      <c r="G59" s="53"/>
      <c r="H59" s="56"/>
      <c r="I59" s="52" t="s">
        <v>77</v>
      </c>
      <c r="J59" s="56">
        <v>8</v>
      </c>
    </row>
    <row r="60" spans="1:10" x14ac:dyDescent="0.25">
      <c r="A60" s="59"/>
      <c r="B60" s="97"/>
      <c r="C60" s="96"/>
      <c r="D60" s="97"/>
      <c r="E60" s="94">
        <v>5</v>
      </c>
      <c r="F60" s="93" t="s">
        <v>201</v>
      </c>
      <c r="G60" s="53"/>
      <c r="H60" s="56"/>
      <c r="I60" s="52" t="s">
        <v>14</v>
      </c>
      <c r="J60" s="56">
        <v>10</v>
      </c>
    </row>
    <row r="61" spans="1:10" x14ac:dyDescent="0.25">
      <c r="A61" s="59"/>
      <c r="B61" s="97"/>
      <c r="C61" s="96"/>
      <c r="D61" s="97"/>
      <c r="E61" s="94"/>
      <c r="F61" s="93"/>
      <c r="G61" s="53"/>
      <c r="H61" s="56"/>
      <c r="I61" s="52" t="s">
        <v>6</v>
      </c>
      <c r="J61" s="56">
        <v>5</v>
      </c>
    </row>
    <row r="62" spans="1:10" x14ac:dyDescent="0.25">
      <c r="A62" s="59"/>
      <c r="B62" s="97"/>
      <c r="C62" s="96"/>
      <c r="D62" s="97"/>
      <c r="E62" s="55">
        <v>6</v>
      </c>
      <c r="F62" s="53" t="s">
        <v>202</v>
      </c>
      <c r="G62" s="53"/>
      <c r="H62" s="56"/>
      <c r="I62" s="52" t="s">
        <v>94</v>
      </c>
      <c r="J62" s="56">
        <v>15</v>
      </c>
    </row>
    <row r="63" spans="1:10" x14ac:dyDescent="0.25">
      <c r="A63" s="59"/>
      <c r="B63" s="97"/>
      <c r="C63" s="96"/>
      <c r="D63" s="97"/>
      <c r="E63" s="94">
        <v>7</v>
      </c>
      <c r="F63" s="93" t="s">
        <v>203</v>
      </c>
      <c r="G63" s="93"/>
      <c r="H63" s="95"/>
      <c r="I63" s="52" t="s">
        <v>167</v>
      </c>
      <c r="J63" s="56">
        <v>5</v>
      </c>
    </row>
    <row r="64" spans="1:10" x14ac:dyDescent="0.25">
      <c r="A64" s="59"/>
      <c r="B64" s="97"/>
      <c r="C64" s="96"/>
      <c r="D64" s="97"/>
      <c r="E64" s="94"/>
      <c r="F64" s="93"/>
      <c r="G64" s="93"/>
      <c r="H64" s="95"/>
      <c r="I64" s="52" t="s">
        <v>48</v>
      </c>
      <c r="J64" s="56">
        <v>10</v>
      </c>
    </row>
    <row r="65" spans="1:10" x14ac:dyDescent="0.25">
      <c r="A65" s="59"/>
      <c r="B65" s="97"/>
      <c r="C65" s="96"/>
      <c r="D65" s="97"/>
      <c r="E65" s="55">
        <v>8</v>
      </c>
      <c r="F65" s="53" t="s">
        <v>204</v>
      </c>
      <c r="G65" s="53"/>
      <c r="H65" s="56"/>
      <c r="I65" s="52" t="s">
        <v>17</v>
      </c>
      <c r="J65" s="56">
        <v>15</v>
      </c>
    </row>
    <row r="66" spans="1:10" x14ac:dyDescent="0.25">
      <c r="A66" s="59"/>
      <c r="B66" s="97"/>
      <c r="C66" s="96"/>
      <c r="D66" s="97"/>
      <c r="E66" s="94">
        <v>9</v>
      </c>
      <c r="F66" s="93" t="s">
        <v>205</v>
      </c>
      <c r="G66" s="93"/>
      <c r="H66" s="95"/>
      <c r="I66" s="52" t="s">
        <v>6</v>
      </c>
      <c r="J66" s="56">
        <v>9</v>
      </c>
    </row>
    <row r="67" spans="1:10" x14ac:dyDescent="0.25">
      <c r="A67" s="59"/>
      <c r="B67" s="97"/>
      <c r="C67" s="96"/>
      <c r="D67" s="97"/>
      <c r="E67" s="94"/>
      <c r="F67" s="93"/>
      <c r="G67" s="93"/>
      <c r="H67" s="95"/>
      <c r="I67" s="52" t="s">
        <v>17</v>
      </c>
      <c r="J67" s="56">
        <v>9</v>
      </c>
    </row>
    <row r="68" spans="1:10" x14ac:dyDescent="0.25">
      <c r="A68" s="59"/>
      <c r="B68" s="97"/>
      <c r="C68" s="96"/>
      <c r="D68" s="97"/>
      <c r="E68" s="94">
        <v>10</v>
      </c>
      <c r="F68" s="93" t="s">
        <v>206</v>
      </c>
      <c r="G68" s="93"/>
      <c r="H68" s="95"/>
      <c r="I68" s="52" t="s">
        <v>6</v>
      </c>
      <c r="J68" s="56">
        <v>10</v>
      </c>
    </row>
    <row r="69" spans="1:10" x14ac:dyDescent="0.25">
      <c r="A69" s="59"/>
      <c r="B69" s="97"/>
      <c r="C69" s="96"/>
      <c r="D69" s="97"/>
      <c r="E69" s="94"/>
      <c r="F69" s="93"/>
      <c r="G69" s="93"/>
      <c r="H69" s="95"/>
      <c r="I69" s="52" t="s">
        <v>48</v>
      </c>
      <c r="J69" s="56">
        <v>15</v>
      </c>
    </row>
    <row r="70" spans="1:10" x14ac:dyDescent="0.25">
      <c r="A70" s="59"/>
      <c r="B70" s="97"/>
      <c r="C70" s="96"/>
      <c r="D70" s="97"/>
      <c r="E70" s="94">
        <v>11</v>
      </c>
      <c r="F70" s="93" t="s">
        <v>207</v>
      </c>
      <c r="G70" s="93"/>
      <c r="H70" s="95"/>
      <c r="I70" s="52" t="s">
        <v>48</v>
      </c>
      <c r="J70" s="56">
        <v>20</v>
      </c>
    </row>
    <row r="71" spans="1:10" x14ac:dyDescent="0.25">
      <c r="A71" s="59"/>
      <c r="B71" s="97"/>
      <c r="C71" s="96"/>
      <c r="D71" s="97"/>
      <c r="E71" s="94"/>
      <c r="F71" s="93"/>
      <c r="G71" s="93"/>
      <c r="H71" s="95"/>
      <c r="I71" s="52" t="s">
        <v>102</v>
      </c>
      <c r="J71" s="56">
        <v>20</v>
      </c>
    </row>
    <row r="72" spans="1:10" x14ac:dyDescent="0.25">
      <c r="A72" s="59"/>
      <c r="B72" s="97"/>
      <c r="C72" s="96"/>
      <c r="D72" s="97"/>
      <c r="E72" s="55">
        <v>12</v>
      </c>
      <c r="F72" s="53" t="s">
        <v>208</v>
      </c>
      <c r="G72" s="53"/>
      <c r="H72" s="56"/>
      <c r="I72" s="52" t="s">
        <v>16</v>
      </c>
      <c r="J72" s="56">
        <v>15</v>
      </c>
    </row>
    <row r="73" spans="1:10" x14ac:dyDescent="0.25">
      <c r="A73" s="59"/>
      <c r="B73" s="97"/>
      <c r="C73" s="96"/>
      <c r="D73" s="97"/>
      <c r="E73" s="55">
        <v>13</v>
      </c>
      <c r="F73" s="53" t="s">
        <v>209</v>
      </c>
      <c r="G73" s="53"/>
      <c r="H73" s="56"/>
      <c r="I73" s="52" t="s">
        <v>7</v>
      </c>
      <c r="J73" s="56">
        <v>15</v>
      </c>
    </row>
    <row r="74" spans="1:10" x14ac:dyDescent="0.25">
      <c r="A74" s="59"/>
      <c r="B74" s="97"/>
      <c r="C74" s="96"/>
      <c r="D74" s="97"/>
      <c r="E74" s="94">
        <v>14</v>
      </c>
      <c r="F74" s="93" t="s">
        <v>210</v>
      </c>
      <c r="G74" s="53" t="s">
        <v>211</v>
      </c>
      <c r="H74" s="56">
        <v>3</v>
      </c>
      <c r="I74" s="52" t="s">
        <v>94</v>
      </c>
      <c r="J74" s="56">
        <v>15</v>
      </c>
    </row>
    <row r="75" spans="1:10" x14ac:dyDescent="0.25">
      <c r="A75" s="59"/>
      <c r="B75" s="97"/>
      <c r="C75" s="96"/>
      <c r="D75" s="97"/>
      <c r="E75" s="94"/>
      <c r="F75" s="93"/>
      <c r="G75" s="53" t="s">
        <v>73</v>
      </c>
      <c r="H75" s="56">
        <v>5</v>
      </c>
      <c r="I75" s="54" t="s">
        <v>50</v>
      </c>
      <c r="J75" s="56">
        <v>5</v>
      </c>
    </row>
    <row r="76" spans="1:10" x14ac:dyDescent="0.25">
      <c r="A76" s="59"/>
      <c r="B76" s="97"/>
      <c r="C76" s="96"/>
      <c r="D76" s="97"/>
      <c r="E76" s="94"/>
      <c r="F76" s="93"/>
      <c r="G76" s="53"/>
      <c r="H76" s="56"/>
      <c r="I76" s="52" t="s">
        <v>174</v>
      </c>
      <c r="J76" s="56">
        <v>5</v>
      </c>
    </row>
    <row r="77" spans="1:10" x14ac:dyDescent="0.25">
      <c r="A77" s="59"/>
      <c r="B77" s="97"/>
      <c r="C77" s="96"/>
      <c r="D77" s="97"/>
      <c r="E77" s="94"/>
      <c r="F77" s="93"/>
      <c r="G77" s="53"/>
      <c r="H77" s="56"/>
      <c r="I77" s="52" t="s">
        <v>7</v>
      </c>
      <c r="J77" s="56">
        <v>5</v>
      </c>
    </row>
    <row r="78" spans="1:10" ht="31.5" x14ac:dyDescent="0.25">
      <c r="A78" s="59"/>
      <c r="B78" s="97"/>
      <c r="C78" s="96"/>
      <c r="D78" s="97"/>
      <c r="E78" s="94"/>
      <c r="F78" s="93"/>
      <c r="G78" s="53"/>
      <c r="H78" s="56"/>
      <c r="I78" s="52" t="s">
        <v>170</v>
      </c>
      <c r="J78" s="56">
        <v>5</v>
      </c>
    </row>
    <row r="79" spans="1:10" x14ac:dyDescent="0.25">
      <c r="A79" s="59"/>
      <c r="B79" s="97"/>
      <c r="C79" s="96"/>
      <c r="D79" s="97"/>
      <c r="E79" s="94"/>
      <c r="F79" s="93"/>
      <c r="G79" s="53"/>
      <c r="H79" s="56"/>
      <c r="I79" s="52" t="s">
        <v>53</v>
      </c>
      <c r="J79" s="56">
        <v>5</v>
      </c>
    </row>
    <row r="80" spans="1:10" ht="31.5" x14ac:dyDescent="0.25">
      <c r="A80" s="59"/>
      <c r="B80" s="97"/>
      <c r="C80" s="96"/>
      <c r="D80" s="97"/>
      <c r="E80" s="94">
        <v>15</v>
      </c>
      <c r="F80" s="93" t="s">
        <v>212</v>
      </c>
      <c r="G80" s="53" t="s">
        <v>211</v>
      </c>
      <c r="H80" s="56">
        <v>1</v>
      </c>
      <c r="I80" s="52" t="s">
        <v>170</v>
      </c>
      <c r="J80" s="56">
        <v>4</v>
      </c>
    </row>
    <row r="81" spans="1:10" x14ac:dyDescent="0.25">
      <c r="A81" s="59"/>
      <c r="B81" s="97"/>
      <c r="C81" s="96"/>
      <c r="D81" s="97"/>
      <c r="E81" s="94"/>
      <c r="F81" s="93"/>
      <c r="G81" s="53"/>
      <c r="H81" s="56"/>
      <c r="I81" s="52" t="s">
        <v>7</v>
      </c>
      <c r="J81" s="56">
        <v>4</v>
      </c>
    </row>
    <row r="82" spans="1:10" x14ac:dyDescent="0.25">
      <c r="A82" s="59"/>
      <c r="B82" s="97"/>
      <c r="C82" s="96"/>
      <c r="D82" s="97"/>
      <c r="E82" s="94"/>
      <c r="F82" s="93"/>
      <c r="G82" s="53"/>
      <c r="H82" s="56"/>
      <c r="I82" s="52" t="s">
        <v>53</v>
      </c>
      <c r="J82" s="56">
        <v>4</v>
      </c>
    </row>
    <row r="83" spans="1:10" x14ac:dyDescent="0.25">
      <c r="A83" s="59"/>
      <c r="B83" s="97"/>
      <c r="C83" s="96"/>
      <c r="D83" s="97"/>
      <c r="E83" s="94"/>
      <c r="F83" s="93"/>
      <c r="G83" s="53"/>
      <c r="H83" s="56"/>
      <c r="I83" s="52" t="s">
        <v>174</v>
      </c>
      <c r="J83" s="56">
        <v>4</v>
      </c>
    </row>
    <row r="84" spans="1:10" x14ac:dyDescent="0.25">
      <c r="A84" s="59"/>
      <c r="B84" s="97"/>
      <c r="C84" s="96"/>
      <c r="D84" s="97"/>
      <c r="E84" s="94"/>
      <c r="F84" s="93"/>
      <c r="G84" s="53"/>
      <c r="H84" s="56"/>
      <c r="I84" s="52" t="s">
        <v>94</v>
      </c>
      <c r="J84" s="56">
        <v>4</v>
      </c>
    </row>
    <row r="85" spans="1:10" x14ac:dyDescent="0.25">
      <c r="A85" s="59"/>
      <c r="B85" s="97"/>
      <c r="C85" s="96"/>
      <c r="D85" s="97"/>
      <c r="E85" s="94"/>
      <c r="F85" s="93"/>
      <c r="G85" s="53"/>
      <c r="H85" s="56"/>
      <c r="I85" s="54" t="s">
        <v>50</v>
      </c>
      <c r="J85" s="56">
        <v>4</v>
      </c>
    </row>
    <row r="86" spans="1:10" x14ac:dyDescent="0.25">
      <c r="A86" s="59"/>
      <c r="B86" s="97"/>
      <c r="C86" s="96"/>
      <c r="D86" s="97"/>
      <c r="E86" s="55">
        <v>16</v>
      </c>
      <c r="F86" s="53" t="s">
        <v>213</v>
      </c>
      <c r="G86" s="53" t="s">
        <v>211</v>
      </c>
      <c r="H86" s="56">
        <v>6</v>
      </c>
      <c r="I86" s="52"/>
      <c r="J86" s="56"/>
    </row>
    <row r="87" spans="1:10" s="43" customFormat="1" x14ac:dyDescent="0.25">
      <c r="A87" s="42"/>
      <c r="B87" s="97"/>
      <c r="C87" s="96"/>
      <c r="D87" s="97"/>
      <c r="E87" s="15">
        <f>E86</f>
        <v>16</v>
      </c>
      <c r="F87" s="12" t="s">
        <v>1</v>
      </c>
      <c r="G87" s="12"/>
      <c r="H87" s="32">
        <f>SUM(H54:H86)</f>
        <v>19</v>
      </c>
      <c r="I87" s="14"/>
      <c r="J87" s="32">
        <f>SUM(J54:J86)</f>
        <v>290</v>
      </c>
    </row>
    <row r="88" spans="1:10" ht="15.75" customHeight="1" x14ac:dyDescent="0.25">
      <c r="A88" s="59"/>
      <c r="B88" s="97"/>
      <c r="C88" s="96"/>
      <c r="D88" s="97" t="s">
        <v>214</v>
      </c>
      <c r="E88" s="94">
        <v>1</v>
      </c>
      <c r="F88" s="93" t="s">
        <v>215</v>
      </c>
      <c r="G88" s="93"/>
      <c r="H88" s="95"/>
      <c r="I88" s="53" t="s">
        <v>7</v>
      </c>
      <c r="J88" s="56">
        <v>6</v>
      </c>
    </row>
    <row r="89" spans="1:10" x14ac:dyDescent="0.25">
      <c r="A89" s="59"/>
      <c r="B89" s="97"/>
      <c r="C89" s="96"/>
      <c r="D89" s="97"/>
      <c r="E89" s="94"/>
      <c r="F89" s="93"/>
      <c r="G89" s="93"/>
      <c r="H89" s="95"/>
      <c r="I89" s="53" t="s">
        <v>53</v>
      </c>
      <c r="J89" s="56">
        <v>6</v>
      </c>
    </row>
    <row r="90" spans="1:10" x14ac:dyDescent="0.25">
      <c r="A90" s="59"/>
      <c r="B90" s="97"/>
      <c r="C90" s="96"/>
      <c r="D90" s="97"/>
      <c r="E90" s="55">
        <v>2</v>
      </c>
      <c r="F90" s="53" t="s">
        <v>216</v>
      </c>
      <c r="G90" s="53"/>
      <c r="H90" s="56"/>
      <c r="I90" s="53" t="s">
        <v>7</v>
      </c>
      <c r="J90" s="56">
        <v>10</v>
      </c>
    </row>
    <row r="91" spans="1:10" x14ac:dyDescent="0.25">
      <c r="A91" s="59"/>
      <c r="B91" s="97"/>
      <c r="C91" s="96"/>
      <c r="D91" s="97"/>
      <c r="E91" s="55">
        <v>3</v>
      </c>
      <c r="F91" s="53" t="s">
        <v>217</v>
      </c>
      <c r="G91" s="53"/>
      <c r="H91" s="56"/>
      <c r="I91" s="53" t="s">
        <v>7</v>
      </c>
      <c r="J91" s="56">
        <v>5</v>
      </c>
    </row>
    <row r="92" spans="1:10" x14ac:dyDescent="0.25">
      <c r="A92" s="59"/>
      <c r="B92" s="97"/>
      <c r="C92" s="96"/>
      <c r="D92" s="97"/>
      <c r="E92" s="55">
        <v>4</v>
      </c>
      <c r="F92" s="53" t="s">
        <v>218</v>
      </c>
      <c r="G92" s="53"/>
      <c r="H92" s="56"/>
      <c r="I92" s="53" t="s">
        <v>7</v>
      </c>
      <c r="J92" s="56">
        <v>7</v>
      </c>
    </row>
    <row r="93" spans="1:10" x14ac:dyDescent="0.25">
      <c r="A93" s="59"/>
      <c r="B93" s="97"/>
      <c r="C93" s="96"/>
      <c r="D93" s="97"/>
      <c r="E93" s="55">
        <v>5</v>
      </c>
      <c r="F93" s="53" t="s">
        <v>219</v>
      </c>
      <c r="G93" s="53"/>
      <c r="H93" s="56"/>
      <c r="I93" s="53" t="s">
        <v>7</v>
      </c>
      <c r="J93" s="56">
        <v>5</v>
      </c>
    </row>
    <row r="94" spans="1:10" x14ac:dyDescent="0.25">
      <c r="A94" s="59"/>
      <c r="B94" s="97"/>
      <c r="C94" s="96"/>
      <c r="D94" s="97"/>
      <c r="E94" s="55">
        <v>6</v>
      </c>
      <c r="F94" s="53" t="s">
        <v>220</v>
      </c>
      <c r="G94" s="53" t="s">
        <v>58</v>
      </c>
      <c r="H94" s="56">
        <v>3</v>
      </c>
      <c r="I94" s="53"/>
      <c r="J94" s="56"/>
    </row>
    <row r="95" spans="1:10" x14ac:dyDescent="0.25">
      <c r="A95" s="59"/>
      <c r="B95" s="97"/>
      <c r="C95" s="96"/>
      <c r="D95" s="97"/>
      <c r="E95" s="55">
        <v>7</v>
      </c>
      <c r="F95" s="53" t="s">
        <v>221</v>
      </c>
      <c r="G95" s="53"/>
      <c r="H95" s="56"/>
      <c r="I95" s="53" t="s">
        <v>7</v>
      </c>
      <c r="J95" s="56">
        <v>12</v>
      </c>
    </row>
    <row r="96" spans="1:10" x14ac:dyDescent="0.25">
      <c r="A96" s="59"/>
      <c r="B96" s="97"/>
      <c r="C96" s="96"/>
      <c r="D96" s="97"/>
      <c r="E96" s="55">
        <v>8</v>
      </c>
      <c r="F96" s="53" t="s">
        <v>222</v>
      </c>
      <c r="G96" s="53" t="s">
        <v>56</v>
      </c>
      <c r="H96" s="56">
        <v>2</v>
      </c>
      <c r="I96" s="53" t="s">
        <v>53</v>
      </c>
      <c r="J96" s="56">
        <v>3</v>
      </c>
    </row>
    <row r="97" spans="1:10" x14ac:dyDescent="0.25">
      <c r="A97" s="59"/>
      <c r="B97" s="97"/>
      <c r="C97" s="96"/>
      <c r="D97" s="97"/>
      <c r="E97" s="55">
        <v>9</v>
      </c>
      <c r="F97" s="53" t="s">
        <v>223</v>
      </c>
      <c r="G97" s="53"/>
      <c r="H97" s="56"/>
      <c r="I97" s="53" t="s">
        <v>53</v>
      </c>
      <c r="J97" s="56">
        <v>15</v>
      </c>
    </row>
    <row r="98" spans="1:10" x14ac:dyDescent="0.25">
      <c r="A98" s="59"/>
      <c r="B98" s="97"/>
      <c r="C98" s="96"/>
      <c r="D98" s="97"/>
      <c r="E98" s="55">
        <v>10</v>
      </c>
      <c r="F98" s="53" t="s">
        <v>224</v>
      </c>
      <c r="G98" s="53"/>
      <c r="H98" s="56"/>
      <c r="I98" s="53" t="s">
        <v>53</v>
      </c>
      <c r="J98" s="56">
        <v>10</v>
      </c>
    </row>
    <row r="99" spans="1:10" x14ac:dyDescent="0.25">
      <c r="A99" s="59"/>
      <c r="B99" s="97"/>
      <c r="C99" s="96"/>
      <c r="D99" s="97"/>
      <c r="E99" s="55">
        <v>11</v>
      </c>
      <c r="F99" s="53" t="s">
        <v>225</v>
      </c>
      <c r="G99" s="53"/>
      <c r="H99" s="56"/>
      <c r="I99" s="53" t="s">
        <v>17</v>
      </c>
      <c r="J99" s="56">
        <v>12</v>
      </c>
    </row>
    <row r="100" spans="1:10" x14ac:dyDescent="0.25">
      <c r="A100" s="59"/>
      <c r="B100" s="97"/>
      <c r="C100" s="96"/>
      <c r="D100" s="97"/>
      <c r="E100" s="55">
        <v>12</v>
      </c>
      <c r="F100" s="53" t="s">
        <v>226</v>
      </c>
      <c r="G100" s="53"/>
      <c r="H100" s="56"/>
      <c r="I100" s="53" t="s">
        <v>7</v>
      </c>
      <c r="J100" s="56">
        <v>10</v>
      </c>
    </row>
    <row r="101" spans="1:10" x14ac:dyDescent="0.25">
      <c r="A101" s="59"/>
      <c r="B101" s="97"/>
      <c r="C101" s="96"/>
      <c r="D101" s="97"/>
      <c r="E101" s="55">
        <v>13</v>
      </c>
      <c r="F101" s="53" t="s">
        <v>227</v>
      </c>
      <c r="G101" s="53" t="s">
        <v>56</v>
      </c>
      <c r="H101" s="56">
        <v>5</v>
      </c>
      <c r="I101" s="53" t="s">
        <v>7</v>
      </c>
      <c r="J101" s="56">
        <v>10</v>
      </c>
    </row>
    <row r="102" spans="1:10" s="43" customFormat="1" x14ac:dyDescent="0.25">
      <c r="A102" s="42"/>
      <c r="B102" s="97"/>
      <c r="C102" s="96"/>
      <c r="D102" s="97"/>
      <c r="E102" s="15">
        <f>E101</f>
        <v>13</v>
      </c>
      <c r="F102" s="12" t="s">
        <v>1</v>
      </c>
      <c r="G102" s="12"/>
      <c r="H102" s="32">
        <f>SUM(H88:H101)</f>
        <v>10</v>
      </c>
      <c r="I102" s="12"/>
      <c r="J102" s="32">
        <f>SUM(J88:J101)</f>
        <v>111</v>
      </c>
    </row>
    <row r="103" spans="1:10" s="45" customFormat="1" x14ac:dyDescent="0.25">
      <c r="A103" s="27"/>
      <c r="B103" s="97"/>
      <c r="C103" s="96"/>
      <c r="D103" s="30">
        <v>3</v>
      </c>
      <c r="E103" s="44">
        <f>E102+E87+E53</f>
        <v>47</v>
      </c>
      <c r="F103" s="27" t="s">
        <v>71</v>
      </c>
      <c r="G103" s="27"/>
      <c r="H103" s="44">
        <f>H102+H87+H53</f>
        <v>333</v>
      </c>
      <c r="I103" s="27"/>
      <c r="J103" s="44">
        <f>J102+J87+J53</f>
        <v>5466</v>
      </c>
    </row>
  </sheetData>
  <mergeCells count="95">
    <mergeCell ref="B1:J1"/>
    <mergeCell ref="A2:J2"/>
    <mergeCell ref="B4:B103"/>
    <mergeCell ref="I16:I17"/>
    <mergeCell ref="J16:J17"/>
    <mergeCell ref="E18:E20"/>
    <mergeCell ref="F18:F20"/>
    <mergeCell ref="I18:I20"/>
    <mergeCell ref="J18:J20"/>
    <mergeCell ref="E6:E8"/>
    <mergeCell ref="F6:F8"/>
    <mergeCell ref="I6:I8"/>
    <mergeCell ref="J6:J8"/>
    <mergeCell ref="E10:E12"/>
    <mergeCell ref="F10:F12"/>
    <mergeCell ref="E13:E17"/>
    <mergeCell ref="G34:G36"/>
    <mergeCell ref="H34:H36"/>
    <mergeCell ref="E22:E23"/>
    <mergeCell ref="E27:E30"/>
    <mergeCell ref="F27:F30"/>
    <mergeCell ref="E24:E26"/>
    <mergeCell ref="J27:J30"/>
    <mergeCell ref="I31:I33"/>
    <mergeCell ref="J31:J33"/>
    <mergeCell ref="F22:F23"/>
    <mergeCell ref="G22:G23"/>
    <mergeCell ref="H22:H23"/>
    <mergeCell ref="F24:F26"/>
    <mergeCell ref="I24:I25"/>
    <mergeCell ref="J24:J25"/>
    <mergeCell ref="I13:I14"/>
    <mergeCell ref="J13:J14"/>
    <mergeCell ref="E51:E52"/>
    <mergeCell ref="F51:F52"/>
    <mergeCell ref="G51:G52"/>
    <mergeCell ref="H51:H52"/>
    <mergeCell ref="E31:E33"/>
    <mergeCell ref="E37:E39"/>
    <mergeCell ref="F37:F39"/>
    <mergeCell ref="G37:G39"/>
    <mergeCell ref="H37:H39"/>
    <mergeCell ref="E40:E44"/>
    <mergeCell ref="F40:F44"/>
    <mergeCell ref="G40:G44"/>
    <mergeCell ref="H40:H44"/>
    <mergeCell ref="I27:I30"/>
    <mergeCell ref="H45:H46"/>
    <mergeCell ref="H68:H69"/>
    <mergeCell ref="E74:E79"/>
    <mergeCell ref="F74:F79"/>
    <mergeCell ref="E80:E85"/>
    <mergeCell ref="F80:F85"/>
    <mergeCell ref="E70:E71"/>
    <mergeCell ref="G70:G71"/>
    <mergeCell ref="H70:H71"/>
    <mergeCell ref="I45:I46"/>
    <mergeCell ref="J45:J46"/>
    <mergeCell ref="E63:E64"/>
    <mergeCell ref="F63:F64"/>
    <mergeCell ref="G68:G69"/>
    <mergeCell ref="H63:H64"/>
    <mergeCell ref="I54:I55"/>
    <mergeCell ref="J54:J55"/>
    <mergeCell ref="G63:G64"/>
    <mergeCell ref="E47:E50"/>
    <mergeCell ref="F47:F50"/>
    <mergeCell ref="G47:G50"/>
    <mergeCell ref="H47:H50"/>
    <mergeCell ref="E45:E46"/>
    <mergeCell ref="F45:F46"/>
    <mergeCell ref="G45:G46"/>
    <mergeCell ref="G66:G67"/>
    <mergeCell ref="H66:H67"/>
    <mergeCell ref="D54:D87"/>
    <mergeCell ref="E88:E89"/>
    <mergeCell ref="F88:F89"/>
    <mergeCell ref="G88:G89"/>
    <mergeCell ref="H88:H89"/>
    <mergeCell ref="C4:C103"/>
    <mergeCell ref="D4:D53"/>
    <mergeCell ref="F31:F33"/>
    <mergeCell ref="E60:E61"/>
    <mergeCell ref="F60:F61"/>
    <mergeCell ref="E66:E67"/>
    <mergeCell ref="F66:F67"/>
    <mergeCell ref="E68:E69"/>
    <mergeCell ref="E54:E56"/>
    <mergeCell ref="F54:F56"/>
    <mergeCell ref="F68:F69"/>
    <mergeCell ref="F70:F71"/>
    <mergeCell ref="D88:D102"/>
    <mergeCell ref="F13:F17"/>
    <mergeCell ref="E34:E36"/>
    <mergeCell ref="F34:F36"/>
  </mergeCells>
  <printOptions horizontalCentered="1"/>
  <pageMargins left="0.19685039370078741" right="0.19685039370078741" top="0.39370078740157483" bottom="0.19685039370078741" header="0.31496062992125984" footer="0.31496062992125984"/>
  <pageSetup paperSize="9" scale="5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view="pageBreakPreview" topLeftCell="B1" zoomScale="70" zoomScaleNormal="70" zoomScaleSheetLayoutView="70" workbookViewId="0">
      <selection activeCell="I9" sqref="I9"/>
    </sheetView>
  </sheetViews>
  <sheetFormatPr defaultRowHeight="15.75" x14ac:dyDescent="0.25"/>
  <cols>
    <col min="1" max="1" width="6.42578125" style="1" hidden="1" customWidth="1"/>
    <col min="2" max="2" width="10.28515625" style="3" customWidth="1"/>
    <col min="3" max="3" width="9.5703125" style="3" customWidth="1"/>
    <col min="4" max="4" width="13.85546875" style="3" customWidth="1"/>
    <col min="5" max="5" width="11.5703125" style="50" customWidth="1"/>
    <col min="6" max="6" width="35.7109375" style="1" customWidth="1"/>
    <col min="7" max="7" width="27.7109375" style="1" customWidth="1"/>
    <col min="8" max="8" width="12.28515625" style="4" customWidth="1"/>
    <col min="9" max="9" width="27.7109375" style="1" customWidth="1"/>
    <col min="10" max="10" width="10.7109375" style="4" customWidth="1"/>
    <col min="11" max="16384" width="9.140625" style="1"/>
  </cols>
  <sheetData>
    <row r="1" spans="1:10" s="6" customFormat="1" ht="18.75" x14ac:dyDescent="0.25">
      <c r="A1" s="57"/>
      <c r="B1" s="86">
        <v>41754</v>
      </c>
      <c r="C1" s="87"/>
      <c r="D1" s="87"/>
      <c r="E1" s="87"/>
      <c r="F1" s="87"/>
      <c r="G1" s="87"/>
      <c r="H1" s="87"/>
      <c r="I1" s="87"/>
      <c r="J1" s="87"/>
    </row>
    <row r="2" spans="1:10" s="8" customFormat="1" ht="15.75" customHeight="1" x14ac:dyDescent="0.25">
      <c r="A2" s="89" t="s">
        <v>74</v>
      </c>
      <c r="B2" s="89"/>
      <c r="C2" s="89"/>
      <c r="D2" s="89"/>
      <c r="E2" s="89"/>
      <c r="F2" s="89"/>
      <c r="G2" s="89"/>
      <c r="H2" s="89"/>
      <c r="I2" s="89"/>
      <c r="J2" s="89"/>
    </row>
    <row r="3" spans="1:10" s="8" customFormat="1" ht="47.25" x14ac:dyDescent="0.25">
      <c r="A3" s="62" t="s">
        <v>13</v>
      </c>
      <c r="B3" s="62" t="s">
        <v>21</v>
      </c>
      <c r="C3" s="62" t="s">
        <v>22</v>
      </c>
      <c r="D3" s="62" t="s">
        <v>23</v>
      </c>
      <c r="E3" s="7" t="s">
        <v>75</v>
      </c>
      <c r="F3" s="62" t="s">
        <v>0</v>
      </c>
      <c r="G3" s="62" t="s">
        <v>11</v>
      </c>
      <c r="H3" s="7" t="s">
        <v>19</v>
      </c>
      <c r="I3" s="62" t="s">
        <v>12</v>
      </c>
      <c r="J3" s="7" t="s">
        <v>20</v>
      </c>
    </row>
    <row r="4" spans="1:10" ht="15.75" customHeight="1" x14ac:dyDescent="0.25">
      <c r="A4" s="65"/>
      <c r="B4" s="96"/>
      <c r="C4" s="96" t="s">
        <v>26</v>
      </c>
      <c r="D4" s="96" t="s">
        <v>228</v>
      </c>
      <c r="E4" s="94">
        <v>1</v>
      </c>
      <c r="F4" s="93" t="s">
        <v>229</v>
      </c>
      <c r="G4" s="93"/>
      <c r="H4" s="95"/>
      <c r="I4" s="61" t="s">
        <v>174</v>
      </c>
      <c r="J4" s="64">
        <v>10</v>
      </c>
    </row>
    <row r="5" spans="1:10" x14ac:dyDescent="0.25">
      <c r="A5" s="65"/>
      <c r="B5" s="96"/>
      <c r="C5" s="96"/>
      <c r="D5" s="96"/>
      <c r="E5" s="94"/>
      <c r="F5" s="93"/>
      <c r="G5" s="93"/>
      <c r="H5" s="95"/>
      <c r="I5" s="61" t="s">
        <v>7</v>
      </c>
      <c r="J5" s="64">
        <v>10</v>
      </c>
    </row>
    <row r="6" spans="1:10" x14ac:dyDescent="0.25">
      <c r="A6" s="65"/>
      <c r="B6" s="96"/>
      <c r="C6" s="96"/>
      <c r="D6" s="96"/>
      <c r="E6" s="94">
        <v>2</v>
      </c>
      <c r="F6" s="93" t="s">
        <v>230</v>
      </c>
      <c r="G6" s="61"/>
      <c r="H6" s="64"/>
      <c r="I6" s="61" t="s">
        <v>7</v>
      </c>
      <c r="J6" s="64">
        <v>3</v>
      </c>
    </row>
    <row r="7" spans="1:10" x14ac:dyDescent="0.25">
      <c r="A7" s="65"/>
      <c r="B7" s="96"/>
      <c r="C7" s="96"/>
      <c r="D7" s="96"/>
      <c r="E7" s="94"/>
      <c r="F7" s="93"/>
      <c r="G7" s="61"/>
      <c r="H7" s="64"/>
      <c r="I7" s="61" t="s">
        <v>174</v>
      </c>
      <c r="J7" s="64">
        <v>4</v>
      </c>
    </row>
    <row r="8" spans="1:10" x14ac:dyDescent="0.25">
      <c r="A8" s="65"/>
      <c r="B8" s="96"/>
      <c r="C8" s="96"/>
      <c r="D8" s="96"/>
      <c r="E8" s="94">
        <v>3</v>
      </c>
      <c r="F8" s="93" t="s">
        <v>231</v>
      </c>
      <c r="G8" s="93" t="s">
        <v>25</v>
      </c>
      <c r="H8" s="95">
        <v>2</v>
      </c>
      <c r="I8" s="61" t="s">
        <v>7</v>
      </c>
      <c r="J8" s="64">
        <v>4</v>
      </c>
    </row>
    <row r="9" spans="1:10" x14ac:dyDescent="0.25">
      <c r="A9" s="65"/>
      <c r="B9" s="96"/>
      <c r="C9" s="96"/>
      <c r="D9" s="96"/>
      <c r="E9" s="94"/>
      <c r="F9" s="93"/>
      <c r="G9" s="93"/>
      <c r="H9" s="95"/>
      <c r="I9" s="61" t="s">
        <v>174</v>
      </c>
      <c r="J9" s="64">
        <v>3</v>
      </c>
    </row>
    <row r="10" spans="1:10" x14ac:dyDescent="0.25">
      <c r="A10" s="65"/>
      <c r="B10" s="96"/>
      <c r="C10" s="96"/>
      <c r="D10" s="96"/>
      <c r="E10" s="94">
        <v>4</v>
      </c>
      <c r="F10" s="93" t="s">
        <v>232</v>
      </c>
      <c r="G10" s="61" t="s">
        <v>15</v>
      </c>
      <c r="H10" s="64">
        <v>2</v>
      </c>
      <c r="I10" s="61" t="s">
        <v>7</v>
      </c>
      <c r="J10" s="64">
        <v>5</v>
      </c>
    </row>
    <row r="11" spans="1:10" x14ac:dyDescent="0.25">
      <c r="A11" s="65"/>
      <c r="B11" s="96"/>
      <c r="C11" s="96"/>
      <c r="D11" s="96"/>
      <c r="E11" s="94"/>
      <c r="F11" s="93"/>
      <c r="G11" s="61" t="s">
        <v>25</v>
      </c>
      <c r="H11" s="64">
        <v>2</v>
      </c>
      <c r="I11" s="61" t="s">
        <v>174</v>
      </c>
      <c r="J11" s="64">
        <v>5</v>
      </c>
    </row>
    <row r="12" spans="1:10" x14ac:dyDescent="0.25">
      <c r="A12" s="65"/>
      <c r="B12" s="96"/>
      <c r="C12" s="96"/>
      <c r="D12" s="96"/>
      <c r="E12" s="94">
        <v>5</v>
      </c>
      <c r="F12" s="93" t="s">
        <v>233</v>
      </c>
      <c r="G12" s="61" t="s">
        <v>15</v>
      </c>
      <c r="H12" s="64">
        <v>3</v>
      </c>
      <c r="I12" s="61" t="s">
        <v>7</v>
      </c>
      <c r="J12" s="64">
        <v>8</v>
      </c>
    </row>
    <row r="13" spans="1:10" x14ac:dyDescent="0.25">
      <c r="A13" s="65"/>
      <c r="B13" s="96"/>
      <c r="C13" s="96"/>
      <c r="D13" s="96"/>
      <c r="E13" s="94"/>
      <c r="F13" s="93"/>
      <c r="G13" s="61" t="s">
        <v>9</v>
      </c>
      <c r="H13" s="64">
        <v>2</v>
      </c>
      <c r="I13" s="93" t="s">
        <v>174</v>
      </c>
      <c r="J13" s="95">
        <v>5</v>
      </c>
    </row>
    <row r="14" spans="1:10" x14ac:dyDescent="0.25">
      <c r="A14" s="65"/>
      <c r="B14" s="96"/>
      <c r="C14" s="96"/>
      <c r="D14" s="96"/>
      <c r="E14" s="94"/>
      <c r="F14" s="93"/>
      <c r="G14" s="61" t="s">
        <v>25</v>
      </c>
      <c r="H14" s="64">
        <v>3</v>
      </c>
      <c r="I14" s="93"/>
      <c r="J14" s="95"/>
    </row>
    <row r="15" spans="1:10" x14ac:dyDescent="0.25">
      <c r="A15" s="65"/>
      <c r="B15" s="96"/>
      <c r="C15" s="96"/>
      <c r="D15" s="96"/>
      <c r="E15" s="94">
        <v>6</v>
      </c>
      <c r="F15" s="93" t="s">
        <v>234</v>
      </c>
      <c r="G15" s="93"/>
      <c r="H15" s="95"/>
      <c r="I15" s="61" t="s">
        <v>7</v>
      </c>
      <c r="J15" s="64">
        <v>20</v>
      </c>
    </row>
    <row r="16" spans="1:10" x14ac:dyDescent="0.25">
      <c r="A16" s="65"/>
      <c r="B16" s="96"/>
      <c r="C16" s="96"/>
      <c r="D16" s="96"/>
      <c r="E16" s="94"/>
      <c r="F16" s="93"/>
      <c r="G16" s="93"/>
      <c r="H16" s="95"/>
      <c r="I16" s="61" t="s">
        <v>174</v>
      </c>
      <c r="J16" s="64">
        <v>10</v>
      </c>
    </row>
    <row r="17" spans="1:10" x14ac:dyDescent="0.25">
      <c r="A17" s="65"/>
      <c r="B17" s="96"/>
      <c r="C17" s="96"/>
      <c r="D17" s="96"/>
      <c r="E17" s="63">
        <v>7</v>
      </c>
      <c r="F17" s="61" t="s">
        <v>235</v>
      </c>
      <c r="G17" s="61" t="s">
        <v>25</v>
      </c>
      <c r="H17" s="64">
        <v>3</v>
      </c>
      <c r="I17" s="61" t="s">
        <v>7</v>
      </c>
      <c r="J17" s="64">
        <v>11</v>
      </c>
    </row>
    <row r="18" spans="1:10" x14ac:dyDescent="0.25">
      <c r="A18" s="65"/>
      <c r="B18" s="96"/>
      <c r="C18" s="96"/>
      <c r="D18" s="96"/>
      <c r="E18" s="94">
        <v>8</v>
      </c>
      <c r="F18" s="93" t="s">
        <v>236</v>
      </c>
      <c r="G18" s="93" t="s">
        <v>25</v>
      </c>
      <c r="H18" s="95">
        <v>4</v>
      </c>
      <c r="I18" s="61" t="s">
        <v>7</v>
      </c>
      <c r="J18" s="64">
        <v>12</v>
      </c>
    </row>
    <row r="19" spans="1:10" x14ac:dyDescent="0.25">
      <c r="A19" s="65"/>
      <c r="B19" s="96"/>
      <c r="C19" s="96"/>
      <c r="D19" s="96"/>
      <c r="E19" s="94"/>
      <c r="F19" s="93"/>
      <c r="G19" s="93"/>
      <c r="H19" s="95"/>
      <c r="I19" s="61" t="s">
        <v>174</v>
      </c>
      <c r="J19" s="64">
        <v>8</v>
      </c>
    </row>
    <row r="20" spans="1:10" x14ac:dyDescent="0.25">
      <c r="A20" s="65"/>
      <c r="B20" s="96"/>
      <c r="C20" s="96"/>
      <c r="D20" s="96"/>
      <c r="E20" s="94">
        <v>9</v>
      </c>
      <c r="F20" s="93" t="s">
        <v>237</v>
      </c>
      <c r="G20" s="61" t="s">
        <v>15</v>
      </c>
      <c r="H20" s="64">
        <v>2</v>
      </c>
      <c r="I20" s="61" t="s">
        <v>7</v>
      </c>
      <c r="J20" s="64">
        <v>10</v>
      </c>
    </row>
    <row r="21" spans="1:10" x14ac:dyDescent="0.25">
      <c r="A21" s="65"/>
      <c r="B21" s="96"/>
      <c r="C21" s="96"/>
      <c r="D21" s="96"/>
      <c r="E21" s="94"/>
      <c r="F21" s="93"/>
      <c r="G21" s="61" t="s">
        <v>25</v>
      </c>
      <c r="H21" s="64">
        <v>2</v>
      </c>
      <c r="I21" s="61" t="s">
        <v>174</v>
      </c>
      <c r="J21" s="64">
        <v>5</v>
      </c>
    </row>
    <row r="22" spans="1:10" x14ac:dyDescent="0.25">
      <c r="A22" s="65"/>
      <c r="B22" s="96"/>
      <c r="C22" s="96"/>
      <c r="D22" s="96"/>
      <c r="E22" s="94">
        <v>10</v>
      </c>
      <c r="F22" s="93" t="s">
        <v>238</v>
      </c>
      <c r="G22" s="61" t="s">
        <v>25</v>
      </c>
      <c r="H22" s="64">
        <v>3</v>
      </c>
      <c r="I22" s="93" t="s">
        <v>7</v>
      </c>
      <c r="J22" s="95">
        <v>7</v>
      </c>
    </row>
    <row r="23" spans="1:10" x14ac:dyDescent="0.25">
      <c r="A23" s="65"/>
      <c r="B23" s="96"/>
      <c r="C23" s="96"/>
      <c r="D23" s="96"/>
      <c r="E23" s="94"/>
      <c r="F23" s="93"/>
      <c r="G23" s="61" t="s">
        <v>15</v>
      </c>
      <c r="H23" s="64">
        <v>3</v>
      </c>
      <c r="I23" s="93"/>
      <c r="J23" s="95"/>
    </row>
    <row r="24" spans="1:10" x14ac:dyDescent="0.25">
      <c r="A24" s="65"/>
      <c r="B24" s="96"/>
      <c r="C24" s="96"/>
      <c r="D24" s="96"/>
      <c r="E24" s="94"/>
      <c r="F24" s="93"/>
      <c r="G24" s="61" t="s">
        <v>9</v>
      </c>
      <c r="H24" s="64">
        <v>3</v>
      </c>
      <c r="I24" s="93"/>
      <c r="J24" s="95"/>
    </row>
    <row r="25" spans="1:10" x14ac:dyDescent="0.25">
      <c r="A25" s="65"/>
      <c r="B25" s="96"/>
      <c r="C25" s="96"/>
      <c r="D25" s="96"/>
      <c r="E25" s="94">
        <v>11</v>
      </c>
      <c r="F25" s="93" t="s">
        <v>239</v>
      </c>
      <c r="G25" s="61" t="s">
        <v>25</v>
      </c>
      <c r="H25" s="64">
        <v>2</v>
      </c>
      <c r="I25" s="61" t="s">
        <v>7</v>
      </c>
      <c r="J25" s="64">
        <v>3</v>
      </c>
    </row>
    <row r="26" spans="1:10" x14ac:dyDescent="0.25">
      <c r="A26" s="65"/>
      <c r="B26" s="96"/>
      <c r="C26" s="96"/>
      <c r="D26" s="96"/>
      <c r="E26" s="94"/>
      <c r="F26" s="93"/>
      <c r="G26" s="61" t="s">
        <v>15</v>
      </c>
      <c r="H26" s="64">
        <v>2</v>
      </c>
      <c r="I26" s="61" t="s">
        <v>174</v>
      </c>
      <c r="J26" s="64">
        <v>2</v>
      </c>
    </row>
    <row r="27" spans="1:10" x14ac:dyDescent="0.25">
      <c r="A27" s="65"/>
      <c r="B27" s="96"/>
      <c r="C27" s="96"/>
      <c r="D27" s="96"/>
      <c r="E27" s="63">
        <v>12</v>
      </c>
      <c r="F27" s="61" t="s">
        <v>240</v>
      </c>
      <c r="G27" s="61"/>
      <c r="H27" s="64"/>
      <c r="I27" s="61" t="s">
        <v>174</v>
      </c>
      <c r="J27" s="64">
        <v>20</v>
      </c>
    </row>
    <row r="28" spans="1:10" s="58" customFormat="1" x14ac:dyDescent="0.25">
      <c r="A28" s="66"/>
      <c r="B28" s="96"/>
      <c r="C28" s="96"/>
      <c r="D28" s="96"/>
      <c r="E28" s="100">
        <v>13</v>
      </c>
      <c r="F28" s="101" t="s">
        <v>241</v>
      </c>
      <c r="G28" s="66" t="s">
        <v>15</v>
      </c>
      <c r="H28" s="67">
        <v>3</v>
      </c>
      <c r="I28" s="66" t="s">
        <v>7</v>
      </c>
      <c r="J28" s="67">
        <v>5</v>
      </c>
    </row>
    <row r="29" spans="1:10" s="58" customFormat="1" x14ac:dyDescent="0.25">
      <c r="A29" s="66"/>
      <c r="B29" s="96"/>
      <c r="C29" s="96"/>
      <c r="D29" s="96"/>
      <c r="E29" s="100"/>
      <c r="F29" s="101"/>
      <c r="G29" s="66" t="s">
        <v>25</v>
      </c>
      <c r="H29" s="67">
        <v>3</v>
      </c>
      <c r="I29" s="98" t="s">
        <v>174</v>
      </c>
      <c r="J29" s="99">
        <v>5</v>
      </c>
    </row>
    <row r="30" spans="1:10" s="58" customFormat="1" x14ac:dyDescent="0.25">
      <c r="A30" s="66"/>
      <c r="B30" s="96"/>
      <c r="C30" s="96"/>
      <c r="D30" s="96"/>
      <c r="E30" s="100"/>
      <c r="F30" s="101"/>
      <c r="G30" s="66" t="s">
        <v>9</v>
      </c>
      <c r="H30" s="67">
        <v>2</v>
      </c>
      <c r="I30" s="98"/>
      <c r="J30" s="99"/>
    </row>
    <row r="31" spans="1:10" s="43" customFormat="1" x14ac:dyDescent="0.25">
      <c r="A31" s="42"/>
      <c r="B31" s="96"/>
      <c r="C31" s="96"/>
      <c r="D31" s="96"/>
      <c r="E31" s="15">
        <v>13</v>
      </c>
      <c r="F31" s="12" t="s">
        <v>1</v>
      </c>
      <c r="G31" s="12"/>
      <c r="H31" s="32">
        <f>SUM(H4:H30)</f>
        <v>46</v>
      </c>
      <c r="I31" s="12"/>
      <c r="J31" s="32">
        <f>SUM(J4:J30)</f>
        <v>175</v>
      </c>
    </row>
    <row r="32" spans="1:10" x14ac:dyDescent="0.25">
      <c r="A32" s="27"/>
      <c r="B32" s="96"/>
      <c r="C32" s="96"/>
      <c r="D32" s="27">
        <v>1</v>
      </c>
      <c r="E32" s="44">
        <f>E31</f>
        <v>13</v>
      </c>
      <c r="F32" s="27" t="s">
        <v>71</v>
      </c>
      <c r="G32" s="27"/>
      <c r="H32" s="44">
        <f>H31</f>
        <v>46</v>
      </c>
      <c r="I32" s="27"/>
      <c r="J32" s="44">
        <f>J31</f>
        <v>175</v>
      </c>
    </row>
  </sheetData>
  <mergeCells count="41">
    <mergeCell ref="B1:J1"/>
    <mergeCell ref="A2:J2"/>
    <mergeCell ref="B4:B32"/>
    <mergeCell ref="H4:H5"/>
    <mergeCell ref="F12:F14"/>
    <mergeCell ref="E25:E26"/>
    <mergeCell ref="F25:F26"/>
    <mergeCell ref="E18:E19"/>
    <mergeCell ref="F18:F19"/>
    <mergeCell ref="G18:G19"/>
    <mergeCell ref="H18:H19"/>
    <mergeCell ref="E20:E21"/>
    <mergeCell ref="F20:F21"/>
    <mergeCell ref="C4:C32"/>
    <mergeCell ref="D4:D31"/>
    <mergeCell ref="E4:E5"/>
    <mergeCell ref="F4:F5"/>
    <mergeCell ref="G4:G5"/>
    <mergeCell ref="E28:E30"/>
    <mergeCell ref="F28:F30"/>
    <mergeCell ref="E6:E7"/>
    <mergeCell ref="F6:F7"/>
    <mergeCell ref="E8:E9"/>
    <mergeCell ref="F8:F9"/>
    <mergeCell ref="G8:G9"/>
    <mergeCell ref="H8:H9"/>
    <mergeCell ref="E10:E11"/>
    <mergeCell ref="F10:F11"/>
    <mergeCell ref="E12:E14"/>
    <mergeCell ref="E22:E24"/>
    <mergeCell ref="F22:F24"/>
    <mergeCell ref="I29:I30"/>
    <mergeCell ref="J29:J30"/>
    <mergeCell ref="I13:I14"/>
    <mergeCell ref="J13:J14"/>
    <mergeCell ref="E15:E16"/>
    <mergeCell ref="F15:F16"/>
    <mergeCell ref="G15:G16"/>
    <mergeCell ref="H15:H16"/>
    <mergeCell ref="I22:I24"/>
    <mergeCell ref="J22:J24"/>
  </mergeCells>
  <printOptions horizontalCentered="1"/>
  <pageMargins left="0.19685039370078741" right="0.19685039370078741" top="0.39370078740157483" bottom="0.19685039370078741" header="0.31496062992125984" footer="0.31496062992125984"/>
  <pageSetup paperSize="9" scale="5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4"/>
  <sheetViews>
    <sheetView view="pageBreakPreview" topLeftCell="B8" zoomScale="70" zoomScaleNormal="70" zoomScaleSheetLayoutView="70" workbookViewId="0">
      <selection activeCell="F34" sqref="F34:F36"/>
    </sheetView>
  </sheetViews>
  <sheetFormatPr defaultRowHeight="15.75" x14ac:dyDescent="0.25"/>
  <cols>
    <col min="1" max="1" width="6.42578125" style="1" hidden="1" customWidth="1"/>
    <col min="2" max="2" width="10.28515625" style="3" customWidth="1"/>
    <col min="3" max="3" width="9.5703125" style="3" customWidth="1"/>
    <col min="4" max="4" width="13.85546875" style="3" customWidth="1"/>
    <col min="5" max="5" width="11.5703125" style="50" customWidth="1"/>
    <col min="6" max="6" width="35.7109375" style="1" customWidth="1"/>
    <col min="7" max="7" width="27.7109375" style="1" customWidth="1"/>
    <col min="8" max="8" width="12.28515625" style="4" customWidth="1"/>
    <col min="9" max="9" width="27.7109375" style="1" customWidth="1"/>
    <col min="10" max="10" width="10.7109375" style="4" customWidth="1"/>
    <col min="11" max="16384" width="9.140625" style="1"/>
  </cols>
  <sheetData>
    <row r="1" spans="1:10" s="6" customFormat="1" ht="18.75" x14ac:dyDescent="0.25">
      <c r="A1" s="75"/>
      <c r="B1" s="86">
        <v>41755</v>
      </c>
      <c r="C1" s="87"/>
      <c r="D1" s="87"/>
      <c r="E1" s="87"/>
      <c r="F1" s="87"/>
      <c r="G1" s="87"/>
      <c r="H1" s="87"/>
      <c r="I1" s="87"/>
      <c r="J1" s="87"/>
    </row>
    <row r="2" spans="1:10" s="8" customFormat="1" ht="15.75" customHeight="1" x14ac:dyDescent="0.25">
      <c r="A2" s="89" t="s">
        <v>74</v>
      </c>
      <c r="B2" s="89"/>
      <c r="C2" s="89"/>
      <c r="D2" s="89"/>
      <c r="E2" s="89"/>
      <c r="F2" s="89"/>
      <c r="G2" s="89"/>
      <c r="H2" s="89"/>
      <c r="I2" s="89"/>
      <c r="J2" s="89"/>
    </row>
    <row r="3" spans="1:10" s="8" customFormat="1" ht="47.25" x14ac:dyDescent="0.25">
      <c r="A3" s="71" t="s">
        <v>13</v>
      </c>
      <c r="B3" s="71" t="s">
        <v>21</v>
      </c>
      <c r="C3" s="71" t="s">
        <v>22</v>
      </c>
      <c r="D3" s="71" t="s">
        <v>23</v>
      </c>
      <c r="E3" s="72" t="s">
        <v>75</v>
      </c>
      <c r="F3" s="71" t="s">
        <v>0</v>
      </c>
      <c r="G3" s="71" t="s">
        <v>11</v>
      </c>
      <c r="H3" s="72" t="s">
        <v>19</v>
      </c>
      <c r="I3" s="71" t="s">
        <v>12</v>
      </c>
      <c r="J3" s="72" t="s">
        <v>20</v>
      </c>
    </row>
    <row r="4" spans="1:10" s="3" customFormat="1" ht="15.75" customHeight="1" x14ac:dyDescent="0.25">
      <c r="A4" s="70"/>
      <c r="B4" s="113"/>
      <c r="C4" s="96" t="s">
        <v>26</v>
      </c>
      <c r="D4" s="97" t="s">
        <v>78</v>
      </c>
      <c r="E4" s="85">
        <v>1</v>
      </c>
      <c r="F4" s="69" t="s">
        <v>242</v>
      </c>
      <c r="G4" s="76" t="s">
        <v>31</v>
      </c>
      <c r="H4" s="77">
        <v>15</v>
      </c>
      <c r="I4" s="76" t="s">
        <v>35</v>
      </c>
      <c r="J4" s="77">
        <v>100</v>
      </c>
    </row>
    <row r="5" spans="1:10" s="3" customFormat="1" ht="15.75" customHeight="1" x14ac:dyDescent="0.25">
      <c r="A5" s="70"/>
      <c r="B5" s="113"/>
      <c r="C5" s="96"/>
      <c r="D5" s="97"/>
      <c r="E5" s="85">
        <v>2</v>
      </c>
      <c r="F5" s="69" t="s">
        <v>243</v>
      </c>
      <c r="G5" s="68" t="s">
        <v>31</v>
      </c>
      <c r="H5" s="77">
        <v>0</v>
      </c>
      <c r="I5" s="76" t="s">
        <v>35</v>
      </c>
      <c r="J5" s="77">
        <v>300</v>
      </c>
    </row>
    <row r="6" spans="1:10" s="83" customFormat="1" x14ac:dyDescent="0.25">
      <c r="A6" s="82"/>
      <c r="B6" s="113"/>
      <c r="C6" s="96"/>
      <c r="D6" s="97"/>
      <c r="E6" s="84">
        <v>3</v>
      </c>
      <c r="F6" s="79" t="s">
        <v>244</v>
      </c>
      <c r="G6" s="79" t="s">
        <v>31</v>
      </c>
      <c r="H6" s="81">
        <v>8</v>
      </c>
      <c r="I6" s="79" t="s">
        <v>35</v>
      </c>
      <c r="J6" s="81">
        <v>300</v>
      </c>
    </row>
    <row r="7" spans="1:10" s="60" customFormat="1" x14ac:dyDescent="0.25">
      <c r="A7" s="12"/>
      <c r="B7" s="113"/>
      <c r="C7" s="96"/>
      <c r="D7" s="97"/>
      <c r="E7" s="32">
        <v>3</v>
      </c>
      <c r="F7" s="12" t="s">
        <v>1</v>
      </c>
      <c r="G7" s="12"/>
      <c r="H7" s="32">
        <f>SUM(H4:H6)</f>
        <v>23</v>
      </c>
      <c r="I7" s="12"/>
      <c r="J7" s="32">
        <f>SUM(J4:J6)</f>
        <v>700</v>
      </c>
    </row>
    <row r="8" spans="1:10" s="83" customFormat="1" x14ac:dyDescent="0.25">
      <c r="A8" s="82"/>
      <c r="B8" s="113"/>
      <c r="C8" s="96"/>
      <c r="D8" s="96" t="s">
        <v>245</v>
      </c>
      <c r="E8" s="81">
        <v>1</v>
      </c>
      <c r="F8" s="80" t="s">
        <v>246</v>
      </c>
      <c r="G8" s="80" t="s">
        <v>25</v>
      </c>
      <c r="H8" s="84">
        <v>4</v>
      </c>
      <c r="I8" s="80"/>
      <c r="J8" s="84"/>
    </row>
    <row r="9" spans="1:10" s="60" customFormat="1" x14ac:dyDescent="0.25">
      <c r="A9" s="12"/>
      <c r="B9" s="113"/>
      <c r="C9" s="96"/>
      <c r="D9" s="96"/>
      <c r="E9" s="15">
        <v>1</v>
      </c>
      <c r="F9" s="12" t="s">
        <v>1</v>
      </c>
      <c r="G9" s="12"/>
      <c r="H9" s="32">
        <f>SUM(H8:H8)</f>
        <v>4</v>
      </c>
      <c r="I9" s="12"/>
      <c r="J9" s="32">
        <f>SUM(J8:J8)</f>
        <v>0</v>
      </c>
    </row>
    <row r="10" spans="1:10" s="83" customFormat="1" x14ac:dyDescent="0.25">
      <c r="A10" s="82"/>
      <c r="B10" s="113"/>
      <c r="C10" s="96"/>
      <c r="D10" s="96" t="s">
        <v>106</v>
      </c>
      <c r="E10" s="84">
        <v>1</v>
      </c>
      <c r="F10" s="80" t="s">
        <v>247</v>
      </c>
      <c r="G10" s="80" t="s">
        <v>56</v>
      </c>
      <c r="H10" s="84">
        <v>3</v>
      </c>
      <c r="I10" s="80"/>
      <c r="J10" s="84"/>
    </row>
    <row r="11" spans="1:10" s="60" customFormat="1" x14ac:dyDescent="0.25">
      <c r="A11" s="12"/>
      <c r="B11" s="113"/>
      <c r="C11" s="96"/>
      <c r="D11" s="96"/>
      <c r="E11" s="32">
        <v>1</v>
      </c>
      <c r="F11" s="12" t="s">
        <v>1</v>
      </c>
      <c r="G11" s="12"/>
      <c r="H11" s="32">
        <f>SUM(H10)</f>
        <v>3</v>
      </c>
      <c r="I11" s="12"/>
      <c r="J11" s="32">
        <f>SUM(J10)</f>
        <v>0</v>
      </c>
    </row>
    <row r="12" spans="1:10" s="83" customFormat="1" ht="15.75" customHeight="1" x14ac:dyDescent="0.25">
      <c r="A12" s="82"/>
      <c r="B12" s="113"/>
      <c r="C12" s="96"/>
      <c r="D12" s="97" t="s">
        <v>114</v>
      </c>
      <c r="E12" s="112">
        <v>1</v>
      </c>
      <c r="F12" s="114" t="s">
        <v>248</v>
      </c>
      <c r="G12" s="79" t="s">
        <v>95</v>
      </c>
      <c r="H12" s="81">
        <v>2</v>
      </c>
      <c r="I12" s="79" t="s">
        <v>7</v>
      </c>
      <c r="J12" s="81">
        <v>50</v>
      </c>
    </row>
    <row r="13" spans="1:10" s="83" customFormat="1" x14ac:dyDescent="0.25">
      <c r="A13" s="82"/>
      <c r="B13" s="113"/>
      <c r="C13" s="96"/>
      <c r="D13" s="97"/>
      <c r="E13" s="112"/>
      <c r="F13" s="114"/>
      <c r="G13" s="79" t="s">
        <v>15</v>
      </c>
      <c r="H13" s="81">
        <v>2</v>
      </c>
      <c r="I13" s="79"/>
      <c r="J13" s="81"/>
    </row>
    <row r="14" spans="1:10" s="83" customFormat="1" x14ac:dyDescent="0.25">
      <c r="A14" s="82"/>
      <c r="B14" s="113"/>
      <c r="C14" s="96"/>
      <c r="D14" s="97"/>
      <c r="E14" s="112"/>
      <c r="F14" s="114"/>
      <c r="G14" s="79" t="s">
        <v>119</v>
      </c>
      <c r="H14" s="81">
        <v>2</v>
      </c>
      <c r="I14" s="79"/>
      <c r="J14" s="81"/>
    </row>
    <row r="15" spans="1:10" s="83" customFormat="1" x14ac:dyDescent="0.25">
      <c r="A15" s="82"/>
      <c r="B15" s="113"/>
      <c r="C15" s="96"/>
      <c r="D15" s="97"/>
      <c r="E15" s="112"/>
      <c r="F15" s="114"/>
      <c r="G15" s="79" t="s">
        <v>18</v>
      </c>
      <c r="H15" s="81">
        <v>2</v>
      </c>
      <c r="I15" s="79"/>
      <c r="J15" s="81"/>
    </row>
    <row r="16" spans="1:10" s="60" customFormat="1" x14ac:dyDescent="0.25">
      <c r="A16" s="12"/>
      <c r="B16" s="113"/>
      <c r="C16" s="96"/>
      <c r="D16" s="97"/>
      <c r="E16" s="32">
        <v>1</v>
      </c>
      <c r="F16" s="12" t="s">
        <v>1</v>
      </c>
      <c r="G16" s="12"/>
      <c r="H16" s="32">
        <f>SUM(H12:H15)</f>
        <v>8</v>
      </c>
      <c r="I16" s="12"/>
      <c r="J16" s="32">
        <f>SUM(J12:J15)</f>
        <v>50</v>
      </c>
    </row>
    <row r="17" spans="1:10" s="83" customFormat="1" ht="15.75" customHeight="1" x14ac:dyDescent="0.25">
      <c r="A17" s="82"/>
      <c r="B17" s="113"/>
      <c r="C17" s="96"/>
      <c r="D17" s="97" t="s">
        <v>161</v>
      </c>
      <c r="E17" s="112">
        <v>1</v>
      </c>
      <c r="F17" s="111" t="s">
        <v>249</v>
      </c>
      <c r="G17" s="111"/>
      <c r="H17" s="112"/>
      <c r="I17" s="80" t="s">
        <v>6</v>
      </c>
      <c r="J17" s="84">
        <v>7</v>
      </c>
    </row>
    <row r="18" spans="1:10" s="83" customFormat="1" x14ac:dyDescent="0.25">
      <c r="A18" s="82"/>
      <c r="B18" s="113"/>
      <c r="C18" s="96"/>
      <c r="D18" s="97"/>
      <c r="E18" s="112"/>
      <c r="F18" s="111"/>
      <c r="G18" s="111"/>
      <c r="H18" s="112"/>
      <c r="I18" s="80" t="s">
        <v>102</v>
      </c>
      <c r="J18" s="84">
        <v>7</v>
      </c>
    </row>
    <row r="19" spans="1:10" s="83" customFormat="1" x14ac:dyDescent="0.25">
      <c r="A19" s="82"/>
      <c r="B19" s="113"/>
      <c r="C19" s="96"/>
      <c r="D19" s="97"/>
      <c r="E19" s="112"/>
      <c r="F19" s="111"/>
      <c r="G19" s="111"/>
      <c r="H19" s="112"/>
      <c r="I19" s="79" t="s">
        <v>50</v>
      </c>
      <c r="J19" s="84">
        <v>1</v>
      </c>
    </row>
    <row r="20" spans="1:10" s="83" customFormat="1" x14ac:dyDescent="0.25">
      <c r="A20" s="82"/>
      <c r="B20" s="113"/>
      <c r="C20" s="96"/>
      <c r="D20" s="97"/>
      <c r="E20" s="112">
        <v>2</v>
      </c>
      <c r="F20" s="111" t="s">
        <v>250</v>
      </c>
      <c r="G20" s="111"/>
      <c r="H20" s="112"/>
      <c r="I20" s="80" t="s">
        <v>16</v>
      </c>
      <c r="J20" s="84">
        <v>3</v>
      </c>
    </row>
    <row r="21" spans="1:10" s="83" customFormat="1" ht="15.75" customHeight="1" x14ac:dyDescent="0.25">
      <c r="A21" s="82"/>
      <c r="B21" s="113"/>
      <c r="C21" s="96"/>
      <c r="D21" s="97"/>
      <c r="E21" s="112"/>
      <c r="F21" s="111"/>
      <c r="G21" s="111"/>
      <c r="H21" s="112"/>
      <c r="I21" s="80" t="s">
        <v>7</v>
      </c>
      <c r="J21" s="84">
        <v>3</v>
      </c>
    </row>
    <row r="22" spans="1:10" s="60" customFormat="1" x14ac:dyDescent="0.25">
      <c r="A22" s="12"/>
      <c r="B22" s="113"/>
      <c r="C22" s="96"/>
      <c r="D22" s="97"/>
      <c r="E22" s="32">
        <f>E20</f>
        <v>2</v>
      </c>
      <c r="F22" s="12" t="s">
        <v>1</v>
      </c>
      <c r="G22" s="12"/>
      <c r="H22" s="32">
        <f>SUM(H17:H21)</f>
        <v>0</v>
      </c>
      <c r="I22" s="12"/>
      <c r="J22" s="32">
        <f>SUM(J17:J21)</f>
        <v>21</v>
      </c>
    </row>
    <row r="23" spans="1:10" s="83" customFormat="1" ht="15.75" customHeight="1" x14ac:dyDescent="0.25">
      <c r="A23" s="82"/>
      <c r="B23" s="113"/>
      <c r="C23" s="96"/>
      <c r="D23" s="97" t="s">
        <v>176</v>
      </c>
      <c r="E23" s="112">
        <v>1</v>
      </c>
      <c r="F23" s="114" t="s">
        <v>251</v>
      </c>
      <c r="G23" s="79" t="s">
        <v>72</v>
      </c>
      <c r="H23" s="84">
        <v>4</v>
      </c>
      <c r="I23" s="79" t="s">
        <v>35</v>
      </c>
      <c r="J23" s="81">
        <v>275</v>
      </c>
    </row>
    <row r="24" spans="1:10" s="83" customFormat="1" x14ac:dyDescent="0.25">
      <c r="A24" s="82"/>
      <c r="B24" s="113"/>
      <c r="C24" s="96"/>
      <c r="D24" s="97"/>
      <c r="E24" s="112"/>
      <c r="F24" s="114"/>
      <c r="G24" s="79" t="s">
        <v>88</v>
      </c>
      <c r="H24" s="84">
        <v>4</v>
      </c>
      <c r="I24" s="79" t="s">
        <v>53</v>
      </c>
      <c r="J24" s="81">
        <v>275</v>
      </c>
    </row>
    <row r="25" spans="1:10" s="83" customFormat="1" x14ac:dyDescent="0.25">
      <c r="A25" s="82"/>
      <c r="B25" s="113"/>
      <c r="C25" s="96"/>
      <c r="D25" s="97"/>
      <c r="E25" s="112"/>
      <c r="F25" s="114"/>
      <c r="G25" s="79" t="s">
        <v>15</v>
      </c>
      <c r="H25" s="84">
        <v>4</v>
      </c>
      <c r="I25" s="79" t="s">
        <v>6</v>
      </c>
      <c r="J25" s="81">
        <v>150</v>
      </c>
    </row>
    <row r="26" spans="1:10" s="60" customFormat="1" x14ac:dyDescent="0.25">
      <c r="A26" s="12"/>
      <c r="B26" s="113"/>
      <c r="C26" s="96"/>
      <c r="D26" s="97"/>
      <c r="E26" s="32">
        <f>E23</f>
        <v>1</v>
      </c>
      <c r="F26" s="12" t="s">
        <v>1</v>
      </c>
      <c r="G26" s="12"/>
      <c r="H26" s="32">
        <f>SUM(H23:H25)</f>
        <v>12</v>
      </c>
      <c r="I26" s="12"/>
      <c r="J26" s="32">
        <f>SUM(J23:J25)</f>
        <v>700</v>
      </c>
    </row>
    <row r="27" spans="1:10" s="83" customFormat="1" ht="15.75" customHeight="1" x14ac:dyDescent="0.25">
      <c r="A27" s="82"/>
      <c r="B27" s="113"/>
      <c r="C27" s="96"/>
      <c r="D27" s="97" t="s">
        <v>252</v>
      </c>
      <c r="E27" s="81">
        <v>1</v>
      </c>
      <c r="F27" s="80" t="s">
        <v>253</v>
      </c>
      <c r="G27" s="80" t="s">
        <v>15</v>
      </c>
      <c r="H27" s="84">
        <v>9</v>
      </c>
      <c r="I27" s="79"/>
      <c r="J27" s="84"/>
    </row>
    <row r="28" spans="1:10" s="83" customFormat="1" x14ac:dyDescent="0.25">
      <c r="A28" s="82"/>
      <c r="B28" s="113"/>
      <c r="C28" s="96"/>
      <c r="D28" s="97"/>
      <c r="E28" s="81">
        <v>2</v>
      </c>
      <c r="F28" s="80" t="s">
        <v>254</v>
      </c>
      <c r="G28" s="80"/>
      <c r="H28" s="84"/>
      <c r="I28" s="79" t="s">
        <v>6</v>
      </c>
      <c r="J28" s="84">
        <v>400</v>
      </c>
    </row>
    <row r="29" spans="1:10" s="3" customFormat="1" x14ac:dyDescent="0.25">
      <c r="A29" s="70"/>
      <c r="B29" s="113"/>
      <c r="C29" s="96"/>
      <c r="D29" s="97"/>
      <c r="E29" s="77">
        <v>3</v>
      </c>
      <c r="F29" s="68" t="s">
        <v>255</v>
      </c>
      <c r="G29" s="68" t="s">
        <v>256</v>
      </c>
      <c r="H29" s="78">
        <v>4</v>
      </c>
      <c r="I29" s="76"/>
      <c r="J29" s="78"/>
    </row>
    <row r="30" spans="1:10" s="3" customFormat="1" x14ac:dyDescent="0.25">
      <c r="A30" s="70"/>
      <c r="B30" s="113"/>
      <c r="C30" s="96"/>
      <c r="D30" s="97"/>
      <c r="E30" s="77">
        <v>4</v>
      </c>
      <c r="F30" s="68" t="s">
        <v>257</v>
      </c>
      <c r="G30" s="68" t="s">
        <v>25</v>
      </c>
      <c r="H30" s="78">
        <v>2</v>
      </c>
      <c r="I30" s="76"/>
      <c r="J30" s="78"/>
    </row>
    <row r="31" spans="1:10" s="3" customFormat="1" x14ac:dyDescent="0.25">
      <c r="A31" s="70"/>
      <c r="B31" s="113"/>
      <c r="C31" s="96"/>
      <c r="D31" s="97"/>
      <c r="E31" s="77">
        <v>5</v>
      </c>
      <c r="F31" s="68" t="s">
        <v>258</v>
      </c>
      <c r="G31" s="68" t="s">
        <v>256</v>
      </c>
      <c r="H31" s="78">
        <v>2</v>
      </c>
      <c r="I31" s="76"/>
      <c r="J31" s="78"/>
    </row>
    <row r="32" spans="1:10" s="60" customFormat="1" x14ac:dyDescent="0.25">
      <c r="A32" s="12"/>
      <c r="B32" s="113"/>
      <c r="C32" s="96"/>
      <c r="D32" s="97"/>
      <c r="E32" s="15">
        <v>5</v>
      </c>
      <c r="F32" s="12" t="s">
        <v>1</v>
      </c>
      <c r="G32" s="12"/>
      <c r="H32" s="32">
        <f>SUM(H27:H31)</f>
        <v>17</v>
      </c>
      <c r="I32" s="14"/>
      <c r="J32" s="32">
        <f>SUM(J27:J31)</f>
        <v>400</v>
      </c>
    </row>
    <row r="33" spans="1:10" s="3" customFormat="1" ht="15.75" customHeight="1" x14ac:dyDescent="0.25">
      <c r="A33" s="70"/>
      <c r="B33" s="113"/>
      <c r="C33" s="96"/>
      <c r="D33" s="96" t="s">
        <v>259</v>
      </c>
      <c r="E33" s="77">
        <v>1</v>
      </c>
      <c r="F33" s="68" t="s">
        <v>260</v>
      </c>
      <c r="G33" s="68" t="s">
        <v>29</v>
      </c>
      <c r="H33" s="78">
        <v>4</v>
      </c>
      <c r="I33" s="76"/>
      <c r="J33" s="78"/>
    </row>
    <row r="34" spans="1:10" s="83" customFormat="1" x14ac:dyDescent="0.25">
      <c r="A34" s="82"/>
      <c r="B34" s="113"/>
      <c r="C34" s="96"/>
      <c r="D34" s="96"/>
      <c r="E34" s="110">
        <v>2</v>
      </c>
      <c r="F34" s="111" t="s">
        <v>261</v>
      </c>
      <c r="G34" s="80" t="s">
        <v>127</v>
      </c>
      <c r="H34" s="84">
        <v>3</v>
      </c>
      <c r="I34" s="79"/>
      <c r="J34" s="84"/>
    </row>
    <row r="35" spans="1:10" s="83" customFormat="1" x14ac:dyDescent="0.25">
      <c r="A35" s="82"/>
      <c r="B35" s="113"/>
      <c r="C35" s="96"/>
      <c r="D35" s="96"/>
      <c r="E35" s="110"/>
      <c r="F35" s="111"/>
      <c r="G35" s="80" t="s">
        <v>256</v>
      </c>
      <c r="H35" s="84">
        <v>4</v>
      </c>
      <c r="I35" s="79"/>
      <c r="J35" s="84"/>
    </row>
    <row r="36" spans="1:10" s="83" customFormat="1" x14ac:dyDescent="0.25">
      <c r="A36" s="82"/>
      <c r="B36" s="113"/>
      <c r="C36" s="96"/>
      <c r="D36" s="96"/>
      <c r="E36" s="110"/>
      <c r="F36" s="111"/>
      <c r="G36" s="80" t="s">
        <v>29</v>
      </c>
      <c r="H36" s="84">
        <v>3</v>
      </c>
      <c r="I36" s="79"/>
      <c r="J36" s="84"/>
    </row>
    <row r="37" spans="1:10" s="60" customFormat="1" x14ac:dyDescent="0.25">
      <c r="A37" s="12"/>
      <c r="B37" s="113"/>
      <c r="C37" s="96"/>
      <c r="D37" s="96"/>
      <c r="E37" s="15">
        <v>2</v>
      </c>
      <c r="F37" s="12" t="s">
        <v>1</v>
      </c>
      <c r="G37" s="12"/>
      <c r="H37" s="32">
        <f>SUM(H33:H36)</f>
        <v>14</v>
      </c>
      <c r="I37" s="14"/>
      <c r="J37" s="32">
        <f>SUM(J33:J36)</f>
        <v>0</v>
      </c>
    </row>
    <row r="38" spans="1:10" s="83" customFormat="1" ht="15.75" customHeight="1" x14ac:dyDescent="0.25">
      <c r="A38" s="82"/>
      <c r="B38" s="113"/>
      <c r="C38" s="96"/>
      <c r="D38" s="96" t="s">
        <v>196</v>
      </c>
      <c r="E38" s="84">
        <v>1</v>
      </c>
      <c r="F38" s="80" t="s">
        <v>262</v>
      </c>
      <c r="G38" s="80"/>
      <c r="H38" s="84"/>
      <c r="I38" s="80" t="s">
        <v>108</v>
      </c>
      <c r="J38" s="84">
        <v>15</v>
      </c>
    </row>
    <row r="39" spans="1:10" s="83" customFormat="1" x14ac:dyDescent="0.25">
      <c r="A39" s="82"/>
      <c r="B39" s="113"/>
      <c r="C39" s="96"/>
      <c r="D39" s="96"/>
      <c r="E39" s="84">
        <v>2</v>
      </c>
      <c r="F39" s="80" t="s">
        <v>263</v>
      </c>
      <c r="G39" s="80"/>
      <c r="H39" s="84"/>
      <c r="I39" s="79" t="s">
        <v>50</v>
      </c>
      <c r="J39" s="84">
        <v>15</v>
      </c>
    </row>
    <row r="40" spans="1:10" s="60" customFormat="1" x14ac:dyDescent="0.25">
      <c r="A40" s="12"/>
      <c r="B40" s="113"/>
      <c r="C40" s="96"/>
      <c r="D40" s="96"/>
      <c r="E40" s="32">
        <f>E39</f>
        <v>2</v>
      </c>
      <c r="F40" s="12" t="s">
        <v>1</v>
      </c>
      <c r="G40" s="12"/>
      <c r="H40" s="32">
        <f>SUM(H38:H39)</f>
        <v>0</v>
      </c>
      <c r="I40" s="12"/>
      <c r="J40" s="32">
        <f>SUM(J38:J39)</f>
        <v>30</v>
      </c>
    </row>
    <row r="41" spans="1:10" s="83" customFormat="1" ht="15.75" customHeight="1" x14ac:dyDescent="0.25">
      <c r="A41" s="82"/>
      <c r="B41" s="113"/>
      <c r="C41" s="96"/>
      <c r="D41" s="96" t="s">
        <v>264</v>
      </c>
      <c r="E41" s="84">
        <v>1</v>
      </c>
      <c r="F41" s="80" t="s">
        <v>265</v>
      </c>
      <c r="G41" s="80" t="s">
        <v>72</v>
      </c>
      <c r="H41" s="84">
        <v>5</v>
      </c>
      <c r="I41" s="80"/>
      <c r="J41" s="84"/>
    </row>
    <row r="42" spans="1:10" s="3" customFormat="1" x14ac:dyDescent="0.25">
      <c r="A42" s="70"/>
      <c r="B42" s="113"/>
      <c r="C42" s="96"/>
      <c r="D42" s="96"/>
      <c r="E42" s="78">
        <v>2</v>
      </c>
      <c r="F42" s="68" t="s">
        <v>266</v>
      </c>
      <c r="G42" s="68" t="s">
        <v>72</v>
      </c>
      <c r="H42" s="78">
        <v>2</v>
      </c>
      <c r="I42" s="68"/>
      <c r="J42" s="78"/>
    </row>
    <row r="43" spans="1:10" s="3" customFormat="1" x14ac:dyDescent="0.25">
      <c r="A43" s="70"/>
      <c r="B43" s="113"/>
      <c r="C43" s="96"/>
      <c r="D43" s="96"/>
      <c r="E43" s="78">
        <v>3</v>
      </c>
      <c r="F43" s="68" t="s">
        <v>267</v>
      </c>
      <c r="G43" s="68" t="s">
        <v>24</v>
      </c>
      <c r="H43" s="78">
        <v>5</v>
      </c>
      <c r="I43" s="68" t="s">
        <v>6</v>
      </c>
      <c r="J43" s="78">
        <v>500</v>
      </c>
    </row>
    <row r="44" spans="1:10" s="3" customFormat="1" x14ac:dyDescent="0.25">
      <c r="A44" s="70"/>
      <c r="B44" s="113"/>
      <c r="C44" s="96"/>
      <c r="D44" s="96"/>
      <c r="E44" s="77">
        <v>4</v>
      </c>
      <c r="F44" s="76" t="s">
        <v>268</v>
      </c>
      <c r="G44" s="68"/>
      <c r="H44" s="77"/>
      <c r="I44" s="76" t="s">
        <v>17</v>
      </c>
      <c r="J44" s="77">
        <v>8</v>
      </c>
    </row>
    <row r="45" spans="1:10" s="60" customFormat="1" x14ac:dyDescent="0.25">
      <c r="A45" s="12"/>
      <c r="B45" s="113"/>
      <c r="C45" s="96"/>
      <c r="D45" s="96"/>
      <c r="E45" s="15">
        <v>4</v>
      </c>
      <c r="F45" s="14" t="s">
        <v>269</v>
      </c>
      <c r="G45" s="12"/>
      <c r="H45" s="15">
        <f>SUM(H41:H44)</f>
        <v>12</v>
      </c>
      <c r="I45" s="14"/>
      <c r="J45" s="15">
        <f>SUM(J41:J44)</f>
        <v>508</v>
      </c>
    </row>
    <row r="46" spans="1:10" s="83" customFormat="1" ht="15.75" customHeight="1" x14ac:dyDescent="0.25">
      <c r="A46" s="82"/>
      <c r="B46" s="113"/>
      <c r="C46" s="96"/>
      <c r="D46" s="96" t="s">
        <v>214</v>
      </c>
      <c r="E46" s="84">
        <v>1</v>
      </c>
      <c r="F46" s="80" t="s">
        <v>270</v>
      </c>
      <c r="G46" s="80"/>
      <c r="H46" s="84"/>
      <c r="I46" s="80" t="s">
        <v>7</v>
      </c>
      <c r="J46" s="84">
        <v>10</v>
      </c>
    </row>
    <row r="47" spans="1:10" s="60" customFormat="1" x14ac:dyDescent="0.25">
      <c r="A47" s="12"/>
      <c r="B47" s="113"/>
      <c r="C47" s="96"/>
      <c r="D47" s="96"/>
      <c r="E47" s="32">
        <f>E46</f>
        <v>1</v>
      </c>
      <c r="F47" s="12" t="s">
        <v>1</v>
      </c>
      <c r="G47" s="12"/>
      <c r="H47" s="32">
        <f>SUM(H46)</f>
        <v>0</v>
      </c>
      <c r="I47" s="12"/>
      <c r="J47" s="32">
        <f>SUM(J46)</f>
        <v>10</v>
      </c>
    </row>
    <row r="48" spans="1:10" s="73" customFormat="1" x14ac:dyDescent="0.25">
      <c r="A48" s="74"/>
      <c r="B48" s="113"/>
      <c r="C48" s="96"/>
      <c r="D48" s="74">
        <v>12</v>
      </c>
      <c r="E48" s="44">
        <f>E47+E45+E40+E37+E32+E26+E22+E16+E11+E9+E7</f>
        <v>23</v>
      </c>
      <c r="F48" s="74" t="s">
        <v>71</v>
      </c>
      <c r="G48" s="74"/>
      <c r="H48" s="44">
        <f>H47+H45+H40+H37+H32+H26+H22+H16+H11+H9+H7</f>
        <v>93</v>
      </c>
      <c r="I48" s="74"/>
      <c r="J48" s="44">
        <f>J47+J45+J40+J37+J32+J26+J22+J16+J11+J9+J7</f>
        <v>2419</v>
      </c>
    </row>
    <row r="49" spans="2:10" ht="16.5" thickBot="1" x14ac:dyDescent="0.3">
      <c r="H49" s="4" t="e">
        <f>SUM(#REF!,#REF!,#REF!)</f>
        <v>#REF!</v>
      </c>
    </row>
    <row r="50" spans="2:10" x14ac:dyDescent="0.25">
      <c r="B50" s="102"/>
      <c r="C50" s="103"/>
      <c r="D50" s="108" t="s">
        <v>271</v>
      </c>
      <c r="E50" s="109"/>
      <c r="F50" s="109"/>
      <c r="G50" s="109"/>
      <c r="H50" s="109"/>
      <c r="I50" s="109"/>
      <c r="J50" s="109"/>
    </row>
    <row r="51" spans="2:10" ht="16.5" thickBot="1" x14ac:dyDescent="0.3">
      <c r="B51" s="104"/>
      <c r="C51" s="105"/>
      <c r="D51" s="108"/>
      <c r="E51" s="109"/>
      <c r="F51" s="109"/>
      <c r="G51" s="109"/>
      <c r="H51" s="109"/>
      <c r="I51" s="109"/>
      <c r="J51" s="109"/>
    </row>
    <row r="52" spans="2:10" ht="16.5" thickBot="1" x14ac:dyDescent="0.3"/>
    <row r="53" spans="2:10" x14ac:dyDescent="0.25">
      <c r="B53" s="106"/>
      <c r="C53" s="103"/>
      <c r="D53" s="108" t="s">
        <v>272</v>
      </c>
      <c r="E53" s="109"/>
      <c r="F53" s="109"/>
      <c r="G53" s="109"/>
      <c r="H53" s="109"/>
      <c r="I53" s="109"/>
      <c r="J53" s="109"/>
    </row>
    <row r="54" spans="2:10" ht="16.5" thickBot="1" x14ac:dyDescent="0.3">
      <c r="B54" s="107"/>
      <c r="C54" s="105"/>
      <c r="D54" s="108"/>
      <c r="E54" s="109"/>
      <c r="F54" s="109"/>
      <c r="G54" s="109"/>
      <c r="H54" s="109"/>
      <c r="I54" s="109"/>
      <c r="J54" s="109"/>
    </row>
  </sheetData>
  <mergeCells count="34">
    <mergeCell ref="E12:E15"/>
    <mergeCell ref="B1:J1"/>
    <mergeCell ref="A2:J2"/>
    <mergeCell ref="D4:D7"/>
    <mergeCell ref="D8:D9"/>
    <mergeCell ref="D10:D11"/>
    <mergeCell ref="D12:D16"/>
    <mergeCell ref="B4:B48"/>
    <mergeCell ref="C4:C48"/>
    <mergeCell ref="F12:F15"/>
    <mergeCell ref="D23:D26"/>
    <mergeCell ref="E23:E25"/>
    <mergeCell ref="F23:F25"/>
    <mergeCell ref="E20:E21"/>
    <mergeCell ref="F20:F21"/>
    <mergeCell ref="G20:G21"/>
    <mergeCell ref="H20:H21"/>
    <mergeCell ref="D17:D22"/>
    <mergeCell ref="E17:E19"/>
    <mergeCell ref="F17:F19"/>
    <mergeCell ref="G17:G19"/>
    <mergeCell ref="H17:H19"/>
    <mergeCell ref="D27:D32"/>
    <mergeCell ref="D33:D37"/>
    <mergeCell ref="E34:E36"/>
    <mergeCell ref="F34:F36"/>
    <mergeCell ref="D46:D47"/>
    <mergeCell ref="D38:D40"/>
    <mergeCell ref="D41:D45"/>
    <mergeCell ref="B50:C51"/>
    <mergeCell ref="C53:C54"/>
    <mergeCell ref="B53:B54"/>
    <mergeCell ref="D53:J54"/>
    <mergeCell ref="D50:J51"/>
  </mergeCells>
  <printOptions horizontalCentered="1"/>
  <pageMargins left="0.19685039370078741" right="0.19685039370078741" top="0.39370078740157483" bottom="0.19685039370078741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21.04.</vt:lpstr>
      <vt:lpstr>22.04.</vt:lpstr>
      <vt:lpstr>23.04.</vt:lpstr>
      <vt:lpstr>24.04.</vt:lpstr>
      <vt:lpstr>25.04.</vt:lpstr>
      <vt:lpstr>26.04.</vt:lpstr>
      <vt:lpstr>'21.04.'!Область_печати</vt:lpstr>
      <vt:lpstr>'22.04.'!Область_печати</vt:lpstr>
      <vt:lpstr>'23.04.'!Область_печати</vt:lpstr>
      <vt:lpstr>'24.04.'!Область_печати</vt:lpstr>
      <vt:lpstr>'25.04.'!Область_печати</vt:lpstr>
      <vt:lpstr>'26.04.'!Область_печати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2014-04-21T12:55:37Z</dcterms:modified>
</cp:coreProperties>
</file>